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ukup.bod.interni eksterni" sheetId="1" r:id="rId1"/>
    <sheet name="bod.interni" sheetId="2" r:id="rId2"/>
    <sheet name="bod.eksterni" sheetId="3" r:id="rId3"/>
    <sheet name="zbirno" sheetId="4" r:id="rId4"/>
    <sheet name="za predavanje" sheetId="5" r:id="rId5"/>
  </sheets>
  <definedNames/>
  <calcPr fullCalcOnLoad="1"/>
</workbook>
</file>

<file path=xl/sharedStrings.xml><?xml version="1.0" encoding="utf-8"?>
<sst xmlns="http://schemas.openxmlformats.org/spreadsheetml/2006/main" count="2821" uniqueCount="316">
  <si>
    <t>PANTELIĆ</t>
  </si>
  <si>
    <t>RADOSAVLJEVIĆ</t>
  </si>
  <si>
    <t>NEJKOVIĆ</t>
  </si>
  <si>
    <t>DJUROVIĆ</t>
  </si>
  <si>
    <t>ILIĆ-TASIĆ</t>
  </si>
  <si>
    <t>NEDELJKOVIĆ</t>
  </si>
  <si>
    <t>RODOLJUB</t>
  </si>
  <si>
    <t>Radenković</t>
  </si>
  <si>
    <t>Rašić</t>
  </si>
  <si>
    <t>Raščanin</t>
  </si>
  <si>
    <t>Tanja</t>
  </si>
  <si>
    <t>Rosić-Jočić</t>
  </si>
  <si>
    <t>Perišić-Mihailović</t>
  </si>
  <si>
    <t>JOCIĆ</t>
  </si>
  <si>
    <t>VLADETA</t>
  </si>
  <si>
    <t>BRANKOVIĆ</t>
  </si>
  <si>
    <t>KELEČEVIĆ</t>
  </si>
  <si>
    <t>JUGOSLAV</t>
  </si>
  <si>
    <t>VUKADINOVIĆ</t>
  </si>
  <si>
    <t>GORAN</t>
  </si>
  <si>
    <t>Prezime</t>
  </si>
  <si>
    <t>Ime</t>
  </si>
  <si>
    <t>Beočanin</t>
  </si>
  <si>
    <t>VASIĆ</t>
  </si>
  <si>
    <t>Milan</t>
  </si>
  <si>
    <t>Vladisavljević</t>
  </si>
  <si>
    <t>Nikoleta</t>
  </si>
  <si>
    <t>Ljubiša</t>
  </si>
  <si>
    <t>ĐUROVIĆ</t>
  </si>
  <si>
    <t>Nenad</t>
  </si>
  <si>
    <t>Ivana</t>
  </si>
  <si>
    <t>Đoković</t>
  </si>
  <si>
    <t>Vuleta</t>
  </si>
  <si>
    <t>Stanica</t>
  </si>
  <si>
    <t>Vučaj</t>
  </si>
  <si>
    <t>Gabrijela</t>
  </si>
  <si>
    <t>Nevena</t>
  </si>
  <si>
    <t>Bzenić</t>
  </si>
  <si>
    <t>Stojanović Tufegdžić</t>
  </si>
  <si>
    <t>Vranješ</t>
  </si>
  <si>
    <t>Mira</t>
  </si>
  <si>
    <t>Olujić</t>
  </si>
  <si>
    <t>Vanja</t>
  </si>
  <si>
    <t>Palamarević</t>
  </si>
  <si>
    <t>Pajović</t>
  </si>
  <si>
    <t xml:space="preserve">Mila </t>
  </si>
  <si>
    <t>Marjanović</t>
  </si>
  <si>
    <t>Marošanin</t>
  </si>
  <si>
    <t>Olga</t>
  </si>
  <si>
    <t>Hristić</t>
  </si>
  <si>
    <t>Fetahagić</t>
  </si>
  <si>
    <t>Mladenović</t>
  </si>
  <si>
    <t>Đorđević-Stanišić</t>
  </si>
  <si>
    <t>Julijana</t>
  </si>
  <si>
    <t>Dinčić</t>
  </si>
  <si>
    <t>Ivančević</t>
  </si>
  <si>
    <t>Mijatović</t>
  </si>
  <si>
    <t xml:space="preserve">MOMČILOVIĆ-Živković </t>
  </si>
  <si>
    <t>Željka</t>
  </si>
  <si>
    <t xml:space="preserve">Aćimović </t>
  </si>
  <si>
    <t>Šarčević</t>
  </si>
  <si>
    <t>Saša</t>
  </si>
  <si>
    <t>Jelisaveta</t>
  </si>
  <si>
    <t>Mazurkijević-Andrić</t>
  </si>
  <si>
    <t>Mihailović</t>
  </si>
  <si>
    <t>Milenković -Atanacković</t>
  </si>
  <si>
    <t>Miletić</t>
  </si>
  <si>
    <t>LAZIĆ-Đorđević</t>
  </si>
  <si>
    <t>Dilberović</t>
  </si>
  <si>
    <t>Maleš</t>
  </si>
  <si>
    <t>Natalija</t>
  </si>
  <si>
    <t>R.br.</t>
  </si>
  <si>
    <t>Milena</t>
  </si>
  <si>
    <t>Mirjana</t>
  </si>
  <si>
    <t>Jovčić</t>
  </si>
  <si>
    <t>Nada</t>
  </si>
  <si>
    <t>Gordana</t>
  </si>
  <si>
    <t>Nedeljković</t>
  </si>
  <si>
    <t>Barašin</t>
  </si>
  <si>
    <t>Branka</t>
  </si>
  <si>
    <t>Ljiljana</t>
  </si>
  <si>
    <t>Veličković</t>
  </si>
  <si>
    <t>Radmila</t>
  </si>
  <si>
    <t>Aleksandra</t>
  </si>
  <si>
    <t>Vesna</t>
  </si>
  <si>
    <t>Dimitrijević</t>
  </si>
  <si>
    <t>Snežana</t>
  </si>
  <si>
    <t>Marković</t>
  </si>
  <si>
    <t>Mlađenović</t>
  </si>
  <si>
    <t>Zorica</t>
  </si>
  <si>
    <t>Olivera</t>
  </si>
  <si>
    <t>Slavica</t>
  </si>
  <si>
    <t>Slađana</t>
  </si>
  <si>
    <t>Dušanka</t>
  </si>
  <si>
    <t>Jelena</t>
  </si>
  <si>
    <t>Tamara</t>
  </si>
  <si>
    <t>Tufegdžić</t>
  </si>
  <si>
    <t>Aleksandar</t>
  </si>
  <si>
    <t>Dragan</t>
  </si>
  <si>
    <t>Danica</t>
  </si>
  <si>
    <t>Bugarski</t>
  </si>
  <si>
    <t>Palma</t>
  </si>
  <si>
    <t>Domić</t>
  </si>
  <si>
    <t>Dosev</t>
  </si>
  <si>
    <t>Goran</t>
  </si>
  <si>
    <t>Milošević</t>
  </si>
  <si>
    <t>Bilek</t>
  </si>
  <si>
    <t>Gagić</t>
  </si>
  <si>
    <t>Bojan</t>
  </si>
  <si>
    <t>Stanimirović</t>
  </si>
  <si>
    <t>Karić</t>
  </si>
  <si>
    <t>Vukojčić</t>
  </si>
  <si>
    <t>Ivanović</t>
  </si>
  <si>
    <t>Živana</t>
  </si>
  <si>
    <t>Emilija</t>
  </si>
  <si>
    <t>Tot</t>
  </si>
  <si>
    <t>Mara</t>
  </si>
  <si>
    <t>Cekić-Filipović</t>
  </si>
  <si>
    <t>Mandić</t>
  </si>
  <si>
    <t>Madžarević</t>
  </si>
  <si>
    <t>Krasimira</t>
  </si>
  <si>
    <t>Pešić</t>
  </si>
  <si>
    <t>Srećković</t>
  </si>
  <si>
    <t>Miodrag</t>
  </si>
  <si>
    <t>ZORICA</t>
  </si>
  <si>
    <t>PEŠIĆ</t>
  </si>
  <si>
    <t>SLAVICA</t>
  </si>
  <si>
    <t>VERA</t>
  </si>
  <si>
    <t>LJUBICA</t>
  </si>
  <si>
    <t>MATIĆ</t>
  </si>
  <si>
    <t>MILANKA</t>
  </si>
  <si>
    <t>MILOŠEVIĆ</t>
  </si>
  <si>
    <t>RADOSLAV</t>
  </si>
  <si>
    <t>DANIJELA</t>
  </si>
  <si>
    <t>JANKOVIĆ</t>
  </si>
  <si>
    <t>SNEŽANA</t>
  </si>
  <si>
    <t>JOVANOVIĆ</t>
  </si>
  <si>
    <t>PEKOVIĆ</t>
  </si>
  <si>
    <t>MARKOVIĆ</t>
  </si>
  <si>
    <t>TOMISLAV</t>
  </si>
  <si>
    <t>DUŠAN</t>
  </si>
  <si>
    <t>STEPANOVIĆ</t>
  </si>
  <si>
    <t>TRIŠIĆ FILIPOVIĆ</t>
  </si>
  <si>
    <t>MILEVA</t>
  </si>
  <si>
    <t>VIDOJEVIĆ JOVANOV</t>
  </si>
  <si>
    <t>SLOBODANKA</t>
  </si>
  <si>
    <t>BOGDANOVIĆ</t>
  </si>
  <si>
    <t>MILOŠ</t>
  </si>
  <si>
    <t>MILKA</t>
  </si>
  <si>
    <t>ROSIĆ</t>
  </si>
  <si>
    <t>PREDRAG</t>
  </si>
  <si>
    <t>MIŠKOVIĆ</t>
  </si>
  <si>
    <t>MILENA</t>
  </si>
  <si>
    <t>MIRJANA</t>
  </si>
  <si>
    <t>Ilin</t>
  </si>
  <si>
    <t>Tatjana</t>
  </si>
  <si>
    <t>Sanja</t>
  </si>
  <si>
    <t>Milinka</t>
  </si>
  <si>
    <t>Žarko</t>
  </si>
  <si>
    <t>Marina</t>
  </si>
  <si>
    <t>Bjelica</t>
  </si>
  <si>
    <t>Gavrilovic</t>
  </si>
  <si>
    <t>GRUJIC</t>
  </si>
  <si>
    <t>GUJANICIC</t>
  </si>
  <si>
    <t>DUŠICA</t>
  </si>
  <si>
    <t>Jankovic</t>
  </si>
  <si>
    <t>Jokic</t>
  </si>
  <si>
    <t>JOVANOVIC</t>
  </si>
  <si>
    <t>SANJA</t>
  </si>
  <si>
    <t>Jovic</t>
  </si>
  <si>
    <t>GORDANA</t>
  </si>
  <si>
    <t>Matovic</t>
  </si>
  <si>
    <t>Danijela</t>
  </si>
  <si>
    <t>Rakic</t>
  </si>
  <si>
    <t>Stankovic</t>
  </si>
  <si>
    <t xml:space="preserve">Stanojevic </t>
  </si>
  <si>
    <t>STOJAKOVIC</t>
  </si>
  <si>
    <t>ZORANA</t>
  </si>
  <si>
    <t>TODOROVIC</t>
  </si>
  <si>
    <t>MAJA</t>
  </si>
  <si>
    <t>UZELAC</t>
  </si>
  <si>
    <t>JASMINKA</t>
  </si>
  <si>
    <t>SPISAK LEKARA ZAPOSLENIH  U DOMA ZDRAVLJA OBRENOVAC</t>
  </si>
  <si>
    <t>Kvalitet zdravstvene zaštite i mere za njegovo unapređenje</t>
  </si>
  <si>
    <t>Osteoporoza</t>
  </si>
  <si>
    <t>Febrilno dete u ambulanti dispanzera za predškolsku decu</t>
  </si>
  <si>
    <t>Uputstva za publikovanje radova u naučnim časopisima</t>
  </si>
  <si>
    <t>Bolničke infekcije</t>
  </si>
  <si>
    <t>Epidemiološka ispitivanja</t>
  </si>
  <si>
    <t>Zadovoljstvo korisnika-značaj I metoda ispitivanja</t>
  </si>
  <si>
    <t>Tetanus i antitetanusna zaštita</t>
  </si>
  <si>
    <t>Rana dijagnoza kraniosinostoze kod odojčadi na nivou PZZ</t>
  </si>
  <si>
    <t>1</t>
  </si>
  <si>
    <t>Popović</t>
  </si>
  <si>
    <t>Ristić</t>
  </si>
  <si>
    <t>Ćosić</t>
  </si>
  <si>
    <t>2</t>
  </si>
  <si>
    <t>Beljinac</t>
  </si>
  <si>
    <t xml:space="preserve">Sarić </t>
  </si>
  <si>
    <t>Lazić</t>
  </si>
  <si>
    <t>Dragana</t>
  </si>
  <si>
    <t>Ostojić</t>
  </si>
  <si>
    <t>Budimirović</t>
  </si>
  <si>
    <t>Miljana</t>
  </si>
  <si>
    <t>Brkić</t>
  </si>
  <si>
    <t>Biljana</t>
  </si>
  <si>
    <t>Radivoje</t>
  </si>
  <si>
    <t>Mitrović</t>
  </si>
  <si>
    <t>Broj bodova stečenih na internim edukacijama 2010.god.odobrenim od strane Zdravstvenog saveta/Komore</t>
  </si>
  <si>
    <t>Miloševski</t>
  </si>
  <si>
    <t>Varničić</t>
  </si>
  <si>
    <t>Laban</t>
  </si>
  <si>
    <t>Dragoslav</t>
  </si>
  <si>
    <t>Privatni lekari</t>
  </si>
  <si>
    <t>Lukić</t>
  </si>
  <si>
    <t>Marica</t>
  </si>
  <si>
    <t>Buliga</t>
  </si>
  <si>
    <t>Maja</t>
  </si>
  <si>
    <t>Peković</t>
  </si>
  <si>
    <t xml:space="preserve">Bakić </t>
  </si>
  <si>
    <t>Tihomir</t>
  </si>
  <si>
    <t>Bakić</t>
  </si>
  <si>
    <t>Depresivni poremećaji u ambulanti opšte medicine 15.04.2010.</t>
  </si>
  <si>
    <t>Kovačević</t>
  </si>
  <si>
    <t>Pušenje, faktor rizika po zdravlje</t>
  </si>
  <si>
    <t>5</t>
  </si>
  <si>
    <t>Broj licence</t>
  </si>
  <si>
    <t>3</t>
  </si>
  <si>
    <t>6</t>
  </si>
  <si>
    <t>Ukupan broj bodova 2010 god. eksterni</t>
  </si>
  <si>
    <t>Ukupan broj bodova 2010 god. interni</t>
  </si>
  <si>
    <t>Br.licence</t>
  </si>
  <si>
    <t>9</t>
  </si>
  <si>
    <t>4</t>
  </si>
  <si>
    <t>Problem enureye u svakodnevnoj pedijatrijskoj praksi</t>
  </si>
  <si>
    <t xml:space="preserve">Stojanović  </t>
  </si>
  <si>
    <t>Zagorka</t>
  </si>
  <si>
    <t>8</t>
  </si>
  <si>
    <t>Uklanjanje medicinskog otpada</t>
  </si>
  <si>
    <t>Hronični hepatitis C</t>
  </si>
  <si>
    <t>Vuković</t>
  </si>
  <si>
    <t>Zoran</t>
  </si>
  <si>
    <t>Filimonović</t>
  </si>
  <si>
    <t>Radusinović</t>
  </si>
  <si>
    <t>Ratko</t>
  </si>
  <si>
    <t>Dragoljub</t>
  </si>
  <si>
    <t xml:space="preserve">Šakan </t>
  </si>
  <si>
    <t>Insulinska analiza u terapiji DM</t>
  </si>
  <si>
    <t>Lazić 100558</t>
  </si>
  <si>
    <t>Ćosić 101651</t>
  </si>
  <si>
    <t>Buliga 107700</t>
  </si>
  <si>
    <t>Mandić 100775</t>
  </si>
  <si>
    <t>Isailović 104448</t>
  </si>
  <si>
    <t>Obrad</t>
  </si>
  <si>
    <t>Milenković</t>
  </si>
  <si>
    <t>Ljubinko</t>
  </si>
  <si>
    <t>Ristić 100067</t>
  </si>
  <si>
    <t>Lukić 107699</t>
  </si>
  <si>
    <t>Mladenović 108375</t>
  </si>
  <si>
    <t>HIV/AIDS</t>
  </si>
  <si>
    <t>Bujić</t>
  </si>
  <si>
    <t>Ivan</t>
  </si>
  <si>
    <t>Bujić 109827</t>
  </si>
  <si>
    <t>Ostojić 100557</t>
  </si>
  <si>
    <t>Popović 109109</t>
  </si>
  <si>
    <t>Mitrović 103837</t>
  </si>
  <si>
    <t>Sarić  102448</t>
  </si>
  <si>
    <t xml:space="preserve">Ivan </t>
  </si>
  <si>
    <t>Terapijski pristup</t>
  </si>
  <si>
    <t>Peković 108347</t>
  </si>
  <si>
    <t xml:space="preserve">Vuković </t>
  </si>
  <si>
    <t xml:space="preserve">Mandić </t>
  </si>
  <si>
    <t xml:space="preserve">Isailović </t>
  </si>
  <si>
    <t xml:space="preserve">Mladenović </t>
  </si>
  <si>
    <t>Broj stečenih bodova doktora medicine na edukacijama za 2010.god.</t>
  </si>
  <si>
    <t>O B R E N O V A C</t>
  </si>
  <si>
    <t>trudničko bolovanje</t>
  </si>
  <si>
    <t>porodiljsko bolovanje i specijalizacija</t>
  </si>
  <si>
    <t>specijalizacija</t>
  </si>
  <si>
    <t>raskid radnog odnosa</t>
  </si>
  <si>
    <t xml:space="preserve">Beljinac </t>
  </si>
  <si>
    <t>Реуматоидни артритис</t>
  </si>
  <si>
    <t xml:space="preserve">Trebješanin </t>
  </si>
  <si>
    <t>Vlada</t>
  </si>
  <si>
    <t>Trebješanin</t>
  </si>
  <si>
    <t xml:space="preserve">Kovačević </t>
  </si>
  <si>
    <t>Marko</t>
  </si>
  <si>
    <t>Alergije larinksa</t>
  </si>
  <si>
    <t>12</t>
  </si>
  <si>
    <t>raskid radnog odnosa-penzija</t>
  </si>
  <si>
    <t>priprema za penziju</t>
  </si>
  <si>
    <t>Mina</t>
  </si>
  <si>
    <t>Božović</t>
  </si>
  <si>
    <t>predao lično</t>
  </si>
  <si>
    <t>15</t>
  </si>
  <si>
    <t>7</t>
  </si>
  <si>
    <t>0</t>
  </si>
  <si>
    <t>UKUPNO</t>
  </si>
  <si>
    <t>Dragačevac 100794</t>
  </si>
  <si>
    <t>Mihailo</t>
  </si>
  <si>
    <t>Lazarević109536</t>
  </si>
  <si>
    <t>Živanka</t>
  </si>
  <si>
    <t xml:space="preserve">Dabić </t>
  </si>
  <si>
    <t>DOM ZDRAVLJA OBRENOVAC</t>
  </si>
  <si>
    <t>Potpis</t>
  </si>
  <si>
    <t xml:space="preserve">Đorđević  </t>
  </si>
  <si>
    <t>Jasmina</t>
  </si>
  <si>
    <t>Jovic Vesić</t>
  </si>
  <si>
    <t>Ognjenović</t>
  </si>
  <si>
    <t>Duvnjak</t>
  </si>
  <si>
    <t>Savić</t>
  </si>
  <si>
    <t>Stefan</t>
  </si>
  <si>
    <t>Dragićević</t>
  </si>
  <si>
    <t>Bojana</t>
  </si>
  <si>
    <t>Vesić</t>
  </si>
  <si>
    <t>Zbirno 2010-2014.god.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</si>
</sst>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textRotation="90" wrapText="1"/>
    </xf>
    <xf numFmtId="0" fontId="7" fillId="0" borderId="10" xfId="0" applyFont="1" applyBorder="1" applyAlignment="1">
      <alignment horizontal="left" vertical="center" textRotation="90"/>
    </xf>
    <xf numFmtId="0" fontId="7" fillId="0" borderId="10" xfId="0" applyFont="1" applyBorder="1" applyAlignment="1">
      <alignment horizontal="left" textRotation="90" wrapText="1"/>
    </xf>
    <xf numFmtId="0" fontId="7" fillId="0" borderId="10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80" fontId="6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49" fontId="6" fillId="0" borderId="10" xfId="0" applyNumberFormat="1" applyFont="1" applyBorder="1" applyAlignment="1" quotePrefix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49" fontId="6" fillId="0" borderId="11" xfId="0" applyNumberFormat="1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textRotation="90"/>
    </xf>
    <xf numFmtId="0" fontId="1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 horizontal="center" textRotation="90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0" xfId="0" applyFont="1" applyAlignment="1">
      <alignment horizontal="center" textRotation="90" wrapText="1"/>
    </xf>
    <xf numFmtId="0" fontId="8" fillId="0" borderId="1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49" fontId="10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10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selection activeCell="I68" sqref="I68"/>
    </sheetView>
  </sheetViews>
  <sheetFormatPr defaultColWidth="9.140625" defaultRowHeight="12.75"/>
  <cols>
    <col min="1" max="1" width="4.57421875" style="59" customWidth="1"/>
    <col min="2" max="2" width="7.28125" style="59" customWidth="1"/>
    <col min="3" max="3" width="20.8515625" style="2" customWidth="1"/>
    <col min="4" max="4" width="13.7109375" style="2" customWidth="1"/>
    <col min="5" max="5" width="13.8515625" style="59" customWidth="1"/>
    <col min="6" max="6" width="20.8515625" style="59" customWidth="1"/>
    <col min="8" max="8" width="10.421875" style="0" customWidth="1"/>
  </cols>
  <sheetData>
    <row r="1" spans="1:6" ht="22.5" customHeight="1">
      <c r="A1" s="165" t="s">
        <v>275</v>
      </c>
      <c r="B1" s="165"/>
      <c r="C1" s="165"/>
      <c r="D1" s="165"/>
      <c r="E1" s="165"/>
      <c r="F1" s="165"/>
    </row>
    <row r="2" spans="3:5" ht="30" customHeight="1">
      <c r="C2" s="163" t="s">
        <v>274</v>
      </c>
      <c r="D2" s="163"/>
      <c r="E2" s="163"/>
    </row>
    <row r="3" spans="1:6" s="65" customFormat="1" ht="62.25" customHeight="1">
      <c r="A3" s="62" t="s">
        <v>231</v>
      </c>
      <c r="B3" s="62" t="s">
        <v>226</v>
      </c>
      <c r="C3" s="63" t="s">
        <v>20</v>
      </c>
      <c r="D3" s="63" t="s">
        <v>21</v>
      </c>
      <c r="E3" s="64" t="s">
        <v>230</v>
      </c>
      <c r="F3" s="64" t="s">
        <v>229</v>
      </c>
    </row>
    <row r="4" spans="1:6" s="1" customFormat="1" ht="12.75">
      <c r="A4" s="96">
        <v>1</v>
      </c>
      <c r="B4" s="96">
        <v>108239</v>
      </c>
      <c r="C4" s="97" t="s">
        <v>59</v>
      </c>
      <c r="D4" s="97" t="s">
        <v>29</v>
      </c>
      <c r="E4" s="96">
        <f>+'bod.interni'!D4+'bod.interni'!E4+'bod.interni'!F4+'bod.interni'!G4+'bod.interni'!H4+'bod.interni'!I4+'bod.interni'!J4+'bod.interni'!K4+'bod.interni'!L4+'bod.interni'!M4+'bod.interni'!N4+'bod.interni'!O4+'bod.interni'!P4+'bod.interni'!Q4+'bod.interni'!R4+'bod.interni'!S4+'bod.interni'!T4+'bod.interni'!U4+'bod.interni'!V4</f>
        <v>14</v>
      </c>
      <c r="F4" s="96">
        <f>+'bod.eksterni'!D4+'bod.eksterni'!E4+'bod.eksterni'!F4+'bod.eksterni'!G4+'bod.eksterni'!H4+'bod.eksterni'!I4+'bod.eksterni'!J4+'bod.eksterni'!K4+'bod.eksterni'!L4+'bod.eksterni'!M4+'bod.eksterni'!N4+'bod.eksterni'!O4</f>
        <v>16</v>
      </c>
    </row>
    <row r="5" spans="1:6" s="2" customFormat="1" ht="12.75">
      <c r="A5" s="96">
        <v>2</v>
      </c>
      <c r="B5" s="96">
        <v>108317</v>
      </c>
      <c r="C5" s="98" t="s">
        <v>78</v>
      </c>
      <c r="D5" s="98" t="s">
        <v>79</v>
      </c>
      <c r="E5" s="96">
        <f>+'bod.interni'!D5+'bod.interni'!E5+'bod.interni'!F5+'bod.interni'!G5+'bod.interni'!H5+'bod.interni'!I5+'bod.interni'!J5+'bod.interni'!K5+'bod.interni'!L5+'bod.interni'!M5+'bod.interni'!N5+'bod.interni'!O5+'bod.interni'!P5+'bod.interni'!Q5+'bod.interni'!R5+'bod.interni'!S5+'bod.interni'!T5+'bod.interni'!U5+'bod.interni'!V5</f>
        <v>17</v>
      </c>
      <c r="F5" s="96">
        <f>+'bod.eksterni'!D5+'bod.eksterni'!E5+'bod.eksterni'!F5+'bod.eksterni'!G5+'bod.eksterni'!H5+'bod.eksterni'!I5+'bod.eksterni'!J5+'bod.eksterni'!K5+'bod.eksterni'!L5+'bod.eksterni'!M5+'bod.eksterni'!N5+'bod.eksterni'!O5</f>
        <v>29</v>
      </c>
    </row>
    <row r="6" spans="1:6" s="106" customFormat="1" ht="12.75">
      <c r="A6" s="96">
        <v>3</v>
      </c>
      <c r="B6" s="96">
        <v>109861</v>
      </c>
      <c r="C6" s="98" t="s">
        <v>221</v>
      </c>
      <c r="D6" s="98" t="s">
        <v>220</v>
      </c>
      <c r="E6" s="96">
        <f>+'bod.interni'!D6+'bod.interni'!E6+'bod.interni'!F6+'bod.interni'!G6+'bod.interni'!H6+'bod.interni'!I6+'bod.interni'!J6+'bod.interni'!K6+'bod.interni'!L6+'bod.interni'!M6+'bod.interni'!N6+'bod.interni'!O6+'bod.interni'!P6+'bod.interni'!Q6+'bod.interni'!R6+'bod.interni'!S6+'bod.interni'!T6+'bod.interni'!U6+'bod.interni'!V6</f>
        <v>10</v>
      </c>
      <c r="F6" s="96">
        <f>+'bod.eksterni'!D6+'bod.eksterni'!E6+'bod.eksterni'!F6+'bod.eksterni'!G6+'bod.eksterni'!H6+'bod.eksterni'!I6+'bod.eksterni'!J6+'bod.eksterni'!K6+'bod.eksterni'!L6+'bod.eksterni'!M6+'bod.eksterni'!N6+'bod.eksterni'!O6</f>
        <v>13</v>
      </c>
    </row>
    <row r="7" spans="1:6" s="2" customFormat="1" ht="12.75">
      <c r="A7" s="96">
        <v>4</v>
      </c>
      <c r="B7" s="96">
        <v>108292</v>
      </c>
      <c r="C7" s="98" t="s">
        <v>22</v>
      </c>
      <c r="D7" s="98" t="s">
        <v>83</v>
      </c>
      <c r="E7" s="96">
        <f>+'bod.interni'!D7+'bod.interni'!E7+'bod.interni'!F7+'bod.interni'!G7+'bod.interni'!H7+'bod.interni'!I7+'bod.interni'!J7+'bod.interni'!K7+'bod.interni'!L7+'bod.interni'!M7+'bod.interni'!N7+'bod.interni'!O7+'bod.interni'!P7+'bod.interni'!Q7+'bod.interni'!R7+'bod.interni'!S7+'bod.interni'!T7+'bod.interni'!U7+'bod.interni'!V7</f>
        <v>12</v>
      </c>
      <c r="F7" s="96">
        <f>+'bod.eksterni'!D7+'bod.eksterni'!E7+'bod.eksterni'!F7+'bod.eksterni'!G7+'bod.eksterni'!H7+'bod.eksterni'!I7+'bod.eksterni'!J7+'bod.eksterni'!K7+'bod.eksterni'!L7+'bod.eksterni'!M7+'bod.eksterni'!N7+'bod.eksterni'!O7</f>
        <v>12</v>
      </c>
    </row>
    <row r="8" spans="1:6" s="2" customFormat="1" ht="12.75">
      <c r="A8" s="96">
        <v>5</v>
      </c>
      <c r="B8" s="96">
        <v>108307</v>
      </c>
      <c r="C8" s="98" t="s">
        <v>106</v>
      </c>
      <c r="D8" s="98" t="s">
        <v>104</v>
      </c>
      <c r="E8" s="96">
        <f>+'bod.interni'!D8+'bod.interni'!E8+'bod.interni'!F8+'bod.interni'!G8+'bod.interni'!H8+'bod.interni'!I8+'bod.interni'!J8+'bod.interni'!K8+'bod.interni'!L8+'bod.interni'!M8+'bod.interni'!N8+'bod.interni'!O8+'bod.interni'!P8+'bod.interni'!Q8+'bod.interni'!R8+'bod.interni'!S8+'bod.interni'!T8+'bod.interni'!U8+'bod.interni'!V8</f>
        <v>15</v>
      </c>
      <c r="F8" s="96">
        <f>+'bod.eksterni'!D8+'bod.eksterni'!E8+'bod.eksterni'!F8+'bod.eksterni'!G8+'bod.eksterni'!H8+'bod.eksterni'!I8+'bod.eksterni'!J8+'bod.eksterni'!K8+'bod.eksterni'!L8+'bod.eksterni'!M8+'bod.eksterni'!N8+'bod.eksterni'!O8</f>
        <v>27</v>
      </c>
    </row>
    <row r="9" spans="1:6" s="2" customFormat="1" ht="12.75">
      <c r="A9" s="96">
        <v>6</v>
      </c>
      <c r="B9" s="96">
        <v>108314</v>
      </c>
      <c r="C9" s="98" t="s">
        <v>160</v>
      </c>
      <c r="D9" s="98" t="s">
        <v>29</v>
      </c>
      <c r="E9" s="96">
        <f>+'bod.interni'!D9+'bod.interni'!E9+'bod.interni'!F9+'bod.interni'!G9+'bod.interni'!H9+'bod.interni'!I9+'bod.interni'!J9+'bod.interni'!K9+'bod.interni'!L9+'bod.interni'!M9+'bod.interni'!N9+'bod.interni'!O9+'bod.interni'!P9+'bod.interni'!Q9+'bod.interni'!R9+'bod.interni'!S9+'bod.interni'!T9+'bod.interni'!U9+'bod.interni'!V9</f>
        <v>1</v>
      </c>
      <c r="F9" s="96">
        <f>+'bod.eksterni'!D9+'bod.eksterni'!E9+'bod.eksterni'!F9+'bod.eksterni'!G9+'bod.eksterni'!H9+'bod.eksterni'!I9+'bod.eksterni'!J9+'bod.eksterni'!K9+'bod.eksterni'!L9+'bod.eksterni'!M9+'bod.eksterni'!N9+'bod.eksterni'!O9</f>
        <v>31</v>
      </c>
    </row>
    <row r="10" spans="1:6" s="2" customFormat="1" ht="12.75">
      <c r="A10" s="96">
        <v>7</v>
      </c>
      <c r="B10" s="96">
        <v>108992</v>
      </c>
      <c r="C10" s="98" t="s">
        <v>146</v>
      </c>
      <c r="D10" s="98" t="s">
        <v>135</v>
      </c>
      <c r="E10" s="161" t="s">
        <v>279</v>
      </c>
      <c r="F10" s="162"/>
    </row>
    <row r="11" spans="1:6" s="2" customFormat="1" ht="12.75">
      <c r="A11" s="96">
        <v>8</v>
      </c>
      <c r="B11" s="96">
        <v>108351</v>
      </c>
      <c r="C11" s="98" t="s">
        <v>15</v>
      </c>
      <c r="D11" s="98" t="s">
        <v>130</v>
      </c>
      <c r="E11" s="96">
        <f>+'bod.interni'!D11+'bod.interni'!E11+'bod.interni'!F11+'bod.interni'!G11+'bod.interni'!H11+'bod.interni'!I11+'bod.interni'!J11+'bod.interni'!K11+'bod.interni'!L11+'bod.interni'!M11+'bod.interni'!N11+'bod.interni'!O11+'bod.interni'!P11+'bod.interni'!Q11+'bod.interni'!R11+'bod.interni'!S11+'bod.interni'!T11+'bod.interni'!U11+'bod.interni'!V11</f>
        <v>13</v>
      </c>
      <c r="F11" s="96">
        <f>+'bod.eksterni'!D11+'bod.eksterni'!E11+'bod.eksterni'!F11+'bod.eksterni'!G11+'bod.eksterni'!H11+'bod.eksterni'!I11+'bod.eksterni'!J11+'bod.eksterni'!K11+'bod.eksterni'!L11+'bod.eksterni'!M11+'bod.eksterni'!N11+'bod.eksterni'!O11</f>
        <v>16</v>
      </c>
    </row>
    <row r="12" spans="1:6" s="2" customFormat="1" ht="12.75">
      <c r="A12" s="96">
        <v>9</v>
      </c>
      <c r="B12" s="96">
        <v>205433</v>
      </c>
      <c r="C12" s="98" t="s">
        <v>202</v>
      </c>
      <c r="D12" s="98" t="s">
        <v>203</v>
      </c>
      <c r="E12" s="96">
        <f>+'bod.interni'!D12+'bod.interni'!E12+'bod.interni'!F12+'bod.interni'!G12+'bod.interni'!H12+'bod.interni'!I12+'bod.interni'!J12+'bod.interni'!K12+'bod.interni'!L12+'bod.interni'!M12+'bod.interni'!N12+'bod.interni'!O12+'bod.interni'!P12+'bod.interni'!Q12+'bod.interni'!R12+'bod.interni'!S12+'bod.interni'!T12+'bod.interni'!U12+'bod.interni'!V12</f>
        <v>12</v>
      </c>
      <c r="F12" s="96">
        <f>+'bod.eksterni'!D12+'bod.eksterni'!E12+'bod.eksterni'!F12+'bod.eksterni'!G12+'bod.eksterni'!H12+'bod.eksterni'!I12+'bod.eksterni'!J12+'bod.eksterni'!K12+'bod.eksterni'!L12+'bod.eksterni'!M12+'bod.eksterni'!N12+'bod.eksterni'!O12</f>
        <v>20</v>
      </c>
    </row>
    <row r="13" spans="1:6" s="2" customFormat="1" ht="12.75">
      <c r="A13" s="96">
        <v>10</v>
      </c>
      <c r="B13" s="96">
        <v>108298</v>
      </c>
      <c r="C13" s="98" t="s">
        <v>100</v>
      </c>
      <c r="D13" s="98" t="s">
        <v>113</v>
      </c>
      <c r="E13" s="161" t="s">
        <v>277</v>
      </c>
      <c r="F13" s="162"/>
    </row>
    <row r="14" spans="1:6" s="2" customFormat="1" ht="12.75">
      <c r="A14" s="96">
        <v>11</v>
      </c>
      <c r="B14" s="96">
        <v>108301</v>
      </c>
      <c r="C14" s="99" t="s">
        <v>100</v>
      </c>
      <c r="D14" s="99" t="s">
        <v>24</v>
      </c>
      <c r="E14" s="96">
        <f>+'bod.interni'!D14+'bod.interni'!E14+'bod.interni'!F14+'bod.interni'!G14+'bod.interni'!H14+'bod.interni'!I14+'bod.interni'!J14+'bod.interni'!K14+'bod.interni'!L14+'bod.interni'!M14+'bod.interni'!N14+'bod.interni'!O14+'bod.interni'!P14+'bod.interni'!Q14+'bod.interni'!R14+'bod.interni'!S14+'bod.interni'!T14+'bod.interni'!U14+'bod.interni'!V14</f>
        <v>12</v>
      </c>
      <c r="F14" s="96">
        <f>+'bod.eksterni'!D14+'bod.eksterni'!E14+'bod.eksterni'!F14+'bod.eksterni'!G14+'bod.eksterni'!H14+'bod.eksterni'!I14+'bod.eksterni'!J14+'bod.eksterni'!K14+'bod.eksterni'!L14+'bod.eksterni'!M14+'bod.eksterni'!N14+'bod.eksterni'!O14</f>
        <v>15</v>
      </c>
    </row>
    <row r="15" spans="1:6" s="2" customFormat="1" ht="12.75">
      <c r="A15" s="96">
        <v>12</v>
      </c>
      <c r="B15" s="96">
        <v>108338</v>
      </c>
      <c r="C15" s="98" t="s">
        <v>37</v>
      </c>
      <c r="D15" s="98" t="s">
        <v>148</v>
      </c>
      <c r="E15" s="161" t="s">
        <v>276</v>
      </c>
      <c r="F15" s="162"/>
    </row>
    <row r="16" spans="1:6" s="2" customFormat="1" ht="12.75">
      <c r="A16" s="96">
        <v>13</v>
      </c>
      <c r="B16" s="96">
        <v>108359</v>
      </c>
      <c r="C16" s="97" t="s">
        <v>49</v>
      </c>
      <c r="D16" s="97" t="s">
        <v>80</v>
      </c>
      <c r="E16" s="96">
        <f>+'bod.interni'!D16+'bod.interni'!E16+'bod.interni'!F16+'bod.interni'!G16+'bod.interni'!H16+'bod.interni'!I16+'bod.interni'!J16+'bod.interni'!K16+'bod.interni'!L16+'bod.interni'!M16+'bod.interni'!N16+'bod.interni'!O16+'bod.interni'!P16+'bod.interni'!Q16+'bod.interni'!R16+'bod.interni'!S16+'bod.interni'!T16+'bod.interni'!U16+'bod.interni'!V16</f>
        <v>14</v>
      </c>
      <c r="F16" s="96">
        <f>+'bod.eksterni'!D16+'bod.eksterni'!E16+'bod.eksterni'!F16+'bod.eksterni'!G16+'bod.eksterni'!H16+'bod.eksterni'!I16+'bod.eksterni'!J16+'bod.eksterni'!K16+'bod.eksterni'!L16+'bod.eksterni'!M16+'bod.eksterni'!N16+'bod.eksterni'!O16</f>
        <v>18</v>
      </c>
    </row>
    <row r="17" spans="1:6" s="2" customFormat="1" ht="12.75">
      <c r="A17" s="96">
        <v>14</v>
      </c>
      <c r="B17" s="96">
        <v>108356</v>
      </c>
      <c r="C17" s="98" t="s">
        <v>117</v>
      </c>
      <c r="D17" s="98" t="s">
        <v>91</v>
      </c>
      <c r="E17" s="96">
        <f>+'bod.interni'!D17+'bod.interni'!E17+'bod.interni'!F17+'bod.interni'!G17+'bod.interni'!H17+'bod.interni'!I17+'bod.interni'!J17+'bod.interni'!K17+'bod.interni'!L17+'bod.interni'!M17+'bod.interni'!N17+'bod.interni'!O17+'bod.interni'!P17+'bod.interni'!Q17+'bod.interni'!R17+'bod.interni'!S17+'bod.interni'!T17+'bod.interni'!U17+'bod.interni'!V17</f>
        <v>13</v>
      </c>
      <c r="F17" s="96">
        <f>+'bod.eksterni'!D17+'bod.eksterni'!E17+'bod.eksterni'!F17+'bod.eksterni'!G17+'bod.eksterni'!H17+'bod.eksterni'!I17+'bod.eksterni'!J17+'bod.eksterni'!K17+'bod.eksterni'!L17+'bod.eksterni'!M17+'bod.eksterni'!N17+'bod.eksterni'!O17</f>
        <v>15</v>
      </c>
    </row>
    <row r="18" spans="1:6" s="106" customFormat="1" ht="12.75">
      <c r="A18" s="96">
        <v>15</v>
      </c>
      <c r="B18" s="96">
        <v>101195</v>
      </c>
      <c r="C18" s="98" t="s">
        <v>68</v>
      </c>
      <c r="D18" s="98" t="s">
        <v>36</v>
      </c>
      <c r="E18" s="96">
        <f>+'bod.interni'!D18+'bod.interni'!E18+'bod.interni'!F18+'bod.interni'!G18+'bod.interni'!H18+'bod.interni'!I18+'bod.interni'!J18+'bod.interni'!K18+'bod.interni'!L18+'bod.interni'!M18+'bod.interni'!N18+'bod.interni'!O18+'bod.interni'!P18+'bod.interni'!Q18+'bod.interni'!R18+'bod.interni'!S18+'bod.interni'!T18+'bod.interni'!U18+'bod.interni'!V18</f>
        <v>14</v>
      </c>
      <c r="F18" s="96">
        <f>+'bod.eksterni'!D18+'bod.eksterni'!E18+'bod.eksterni'!F18+'bod.eksterni'!G18+'bod.eksterni'!H18+'bod.eksterni'!I18+'bod.eksterni'!J18+'bod.eksterni'!K18+'bod.eksterni'!L18+'bod.eksterni'!M18+'bod.eksterni'!N18+'bod.eksterni'!O18</f>
        <v>15</v>
      </c>
    </row>
    <row r="19" spans="1:8" s="106" customFormat="1" ht="12.75">
      <c r="A19" s="96">
        <v>16</v>
      </c>
      <c r="B19" s="96">
        <v>108305</v>
      </c>
      <c r="C19" s="97" t="s">
        <v>85</v>
      </c>
      <c r="D19" s="97" t="s">
        <v>135</v>
      </c>
      <c r="E19" s="96">
        <f>+'bod.interni'!D19+'bod.interni'!E19+'bod.interni'!F19+'bod.interni'!G19+'bod.interni'!H19+'bod.interni'!I19+'bod.interni'!J19+'bod.interni'!K19+'bod.interni'!L19+'bod.interni'!M19+'bod.interni'!N19+'bod.interni'!O19+'bod.interni'!P19+'bod.interni'!Q19+'bod.interni'!R19+'bod.interni'!S19+'bod.interni'!T19+'bod.interni'!U19+'bod.interni'!V19</f>
        <v>9</v>
      </c>
      <c r="F19" s="96">
        <f>+'bod.eksterni'!D19+'bod.eksterni'!E19+'bod.eksterni'!F19+'bod.eksterni'!G19+'bod.eksterni'!H19+'bod.eksterni'!I19+'bod.eksterni'!J19+'bod.eksterni'!K19+'bod.eksterni'!L19+'bod.eksterni'!M19+'bod.eksterni'!N19+'bod.eksterni'!O19</f>
        <v>9</v>
      </c>
      <c r="G19" s="114"/>
      <c r="H19" s="120"/>
    </row>
    <row r="20" spans="1:6" s="2" customFormat="1" ht="12.75">
      <c r="A20" s="96">
        <v>17</v>
      </c>
      <c r="B20" s="96">
        <v>108290</v>
      </c>
      <c r="C20" s="97" t="s">
        <v>54</v>
      </c>
      <c r="D20" s="97" t="s">
        <v>80</v>
      </c>
      <c r="E20" s="96">
        <f>+'bod.interni'!D20+'bod.interni'!E20+'bod.interni'!F20+'bod.interni'!G20+'bod.interni'!H20+'bod.interni'!I20+'bod.interni'!J20+'bod.interni'!K20+'bod.interni'!L20+'bod.interni'!M20+'bod.interni'!N20+'bod.interni'!O20+'bod.interni'!P20+'bod.interni'!Q20+'bod.interni'!R20+'bod.interni'!S20+'bod.interni'!T20+'bod.interni'!U20+'bod.interni'!V20</f>
        <v>13</v>
      </c>
      <c r="F20" s="96">
        <f>+'bod.eksterni'!D20+'bod.eksterni'!E20+'bod.eksterni'!F20+'bod.eksterni'!G20+'bod.eksterni'!H20+'bod.eksterni'!I20+'bod.eksterni'!J20+'bod.eksterni'!K20+'bod.eksterni'!L20+'bod.eksterni'!M20+'bod.eksterni'!N20+'bod.eksterni'!O20</f>
        <v>18</v>
      </c>
    </row>
    <row r="21" spans="1:6" s="2" customFormat="1" ht="12.75">
      <c r="A21" s="96">
        <v>18</v>
      </c>
      <c r="B21" s="96">
        <v>108279</v>
      </c>
      <c r="C21" s="98" t="s">
        <v>3</v>
      </c>
      <c r="D21" s="98" t="s">
        <v>127</v>
      </c>
      <c r="E21" s="96">
        <f>+'bod.interni'!D21+'bod.interni'!E21+'bod.interni'!F21+'bod.interni'!G21+'bod.interni'!H21+'bod.interni'!I21+'bod.interni'!J21+'bod.interni'!K21+'bod.interni'!L21+'bod.interni'!M21+'bod.interni'!N21+'bod.interni'!O21+'bod.interni'!P21+'bod.interni'!Q21+'bod.interni'!R21+'bod.interni'!S21+'bod.interni'!T21+'bod.interni'!U21+'bod.interni'!V21</f>
        <v>13</v>
      </c>
      <c r="F21" s="96">
        <f>+'bod.eksterni'!D21+'bod.eksterni'!E21+'bod.eksterni'!F21+'bod.eksterni'!G21+'bod.eksterni'!H21+'bod.eksterni'!I21+'bod.eksterni'!J21+'bod.eksterni'!K21+'bod.eksterni'!L21+'bod.eksterni'!M21+'bod.eksterni'!N21+'bod.eksterni'!O21</f>
        <v>21</v>
      </c>
    </row>
    <row r="22" spans="1:6" s="2" customFormat="1" ht="12.75">
      <c r="A22" s="96">
        <v>19</v>
      </c>
      <c r="B22" s="96">
        <v>108295</v>
      </c>
      <c r="C22" s="98" t="s">
        <v>28</v>
      </c>
      <c r="D22" s="98" t="s">
        <v>53</v>
      </c>
      <c r="E22" s="161" t="s">
        <v>278</v>
      </c>
      <c r="F22" s="162"/>
    </row>
    <row r="23" spans="1:6" s="2" customFormat="1" ht="12.75">
      <c r="A23" s="96">
        <v>20</v>
      </c>
      <c r="B23" s="96">
        <v>108303</v>
      </c>
      <c r="C23" s="98" t="s">
        <v>31</v>
      </c>
      <c r="D23" s="98" t="s">
        <v>84</v>
      </c>
      <c r="E23" s="96">
        <f>+'bod.interni'!D23+'bod.interni'!E23+'bod.interni'!F23+'bod.interni'!G23+'bod.interni'!H23+'bod.interni'!I23+'bod.interni'!J23+'bod.interni'!K23+'bod.interni'!L23+'bod.interni'!M23+'bod.interni'!N23+'bod.interni'!O23+'bod.interni'!P23+'bod.interni'!Q23+'bod.interni'!R23+'bod.interni'!S23+'bod.interni'!T23+'bod.interni'!U23+'bod.interni'!V23</f>
        <v>16</v>
      </c>
      <c r="F23" s="96">
        <f>+'bod.eksterni'!D23+'bod.eksterni'!E23+'bod.eksterni'!F23+'bod.eksterni'!G23+'bod.eksterni'!H23+'bod.eksterni'!I23+'bod.eksterni'!J23+'bod.eksterni'!K23+'bod.eksterni'!L23+'bod.eksterni'!M23+'bod.eksterni'!N23+'bod.eksterni'!O23</f>
        <v>12</v>
      </c>
    </row>
    <row r="24" spans="1:6" s="2" customFormat="1" ht="12.75">
      <c r="A24" s="96">
        <v>21</v>
      </c>
      <c r="B24" s="96">
        <v>106118</v>
      </c>
      <c r="C24" s="98" t="s">
        <v>102</v>
      </c>
      <c r="D24" s="98" t="s">
        <v>73</v>
      </c>
      <c r="E24" s="96">
        <f>+'bod.interni'!D24+'bod.interni'!E24+'bod.interni'!F24+'bod.interni'!G24+'bod.interni'!H24+'bod.interni'!I24+'bod.interni'!J24+'bod.interni'!K24+'bod.interni'!L24+'bod.interni'!M24+'bod.interni'!N24+'bod.interni'!O24+'bod.interni'!P24+'bod.interni'!Q24+'bod.interni'!R24+'bod.interni'!S24+'bod.interni'!T24+'bod.interni'!U24+'bod.interni'!V24</f>
        <v>12</v>
      </c>
      <c r="F24" s="96">
        <f>+'bod.eksterni'!D24+'bod.eksterni'!E24+'bod.eksterni'!F24+'bod.eksterni'!G24+'bod.eksterni'!H24+'bod.eksterni'!I24+'bod.eksterni'!J24+'bod.eksterni'!K24+'bod.eksterni'!L24+'bod.eksterni'!M24+'bod.eksterni'!N24+'bod.eksterni'!O24</f>
        <v>20</v>
      </c>
    </row>
    <row r="25" spans="1:6" s="2" customFormat="1" ht="12.75">
      <c r="A25" s="96">
        <v>22</v>
      </c>
      <c r="B25" s="96">
        <v>109364</v>
      </c>
      <c r="C25" s="97" t="s">
        <v>52</v>
      </c>
      <c r="D25" s="97" t="s">
        <v>30</v>
      </c>
      <c r="E25" s="96">
        <f>+'bod.interni'!D25+'bod.interni'!E25+'bod.interni'!F25+'bod.interni'!G25+'bod.interni'!H25+'bod.interni'!I25+'bod.interni'!J25+'bod.interni'!K25+'bod.interni'!L25+'bod.interni'!M25+'bod.interni'!N25+'bod.interni'!O25+'bod.interni'!P25+'bod.interni'!Q25+'bod.interni'!R25+'bod.interni'!S25+'bod.interni'!T25+'bod.interni'!U25+'bod.interni'!V25</f>
        <v>4</v>
      </c>
      <c r="F25" s="96" t="s">
        <v>279</v>
      </c>
    </row>
    <row r="26" spans="1:6" s="2" customFormat="1" ht="12.75">
      <c r="A26" s="96">
        <v>23</v>
      </c>
      <c r="B26" s="96">
        <v>108321</v>
      </c>
      <c r="C26" s="98" t="s">
        <v>103</v>
      </c>
      <c r="D26" s="98" t="s">
        <v>104</v>
      </c>
      <c r="E26" s="96">
        <f>+'bod.interni'!D26+'bod.interni'!E26+'bod.interni'!F26+'bod.interni'!G26+'bod.interni'!H26+'bod.interni'!I26+'bod.interni'!J26+'bod.interni'!K26+'bod.interni'!L26+'bod.interni'!M26+'bod.interni'!N26+'bod.interni'!O26+'bod.interni'!P26+'bod.interni'!Q26+'bod.interni'!R26+'bod.interni'!S26+'bod.interni'!T26+'bod.interni'!U26+'bod.interni'!V26</f>
        <v>11</v>
      </c>
      <c r="F26" s="96">
        <f>+'bod.eksterni'!D26+'bod.eksterni'!E26+'bod.eksterni'!F26+'bod.eksterni'!G26+'bod.eksterni'!H26+'bod.eksterni'!I26+'bod.eksterni'!J26+'bod.eksterni'!K26+'bod.eksterni'!L26+'bod.eksterni'!M26+'bod.eksterni'!N26+'bod.eksterni'!O26</f>
        <v>21</v>
      </c>
    </row>
    <row r="27" spans="1:6" s="2" customFormat="1" ht="12.75">
      <c r="A27" s="96">
        <v>24</v>
      </c>
      <c r="B27" s="96">
        <v>108333</v>
      </c>
      <c r="C27" s="97" t="s">
        <v>50</v>
      </c>
      <c r="D27" s="97" t="s">
        <v>62</v>
      </c>
      <c r="E27" s="96">
        <f>+'bod.interni'!D27+'bod.interni'!E27+'bod.interni'!F27+'bod.interni'!G27+'bod.interni'!H27+'bod.interni'!I27+'bod.interni'!J27+'bod.interni'!K27+'bod.interni'!L27+'bod.interni'!M27+'bod.interni'!N27+'bod.interni'!O27+'bod.interni'!P27+'bod.interni'!Q27+'bod.interni'!R27+'bod.interni'!S27+'bod.interni'!T27+'bod.interni'!U27+'bod.interni'!V27</f>
        <v>12</v>
      </c>
      <c r="F27" s="96">
        <f>+'bod.eksterni'!D27+'bod.eksterni'!E27+'bod.eksterni'!F27+'bod.eksterni'!G27+'bod.eksterni'!H27+'bod.eksterni'!I27+'bod.eksterni'!J27+'bod.eksterni'!K27+'bod.eksterni'!L27+'bod.eksterni'!M27+'bod.eksterni'!N27+'bod.eksterni'!O27</f>
        <v>23</v>
      </c>
    </row>
    <row r="28" spans="1:6" s="106" customFormat="1" ht="12.75">
      <c r="A28" s="96">
        <v>25</v>
      </c>
      <c r="B28" s="96">
        <v>108281</v>
      </c>
      <c r="C28" s="97" t="s">
        <v>242</v>
      </c>
      <c r="D28" s="97" t="s">
        <v>30</v>
      </c>
      <c r="E28" s="96">
        <f>+'bod.interni'!D28+'bod.interni'!E28+'bod.interni'!F28+'bod.interni'!G28+'bod.interni'!H28+'bod.interni'!I28+'bod.interni'!J28+'bod.interni'!K28+'bod.interni'!L28+'bod.interni'!M28+'bod.interni'!N28+'bod.interni'!O28+'bod.interni'!P28+'bod.interni'!Q28+'bod.interni'!R28+'bod.interni'!S28+'bod.interni'!T28+'bod.interni'!U28+'bod.interni'!V28</f>
        <v>7</v>
      </c>
      <c r="F28" s="96">
        <f>+'bod.eksterni'!D28+'bod.eksterni'!E28+'bod.eksterni'!F28+'bod.eksterni'!G28+'bod.eksterni'!H28+'bod.eksterni'!I28+'bod.eksterni'!J28+'bod.eksterni'!K28+'bod.eksterni'!L28+'bod.eksterni'!M28+'bod.eksterni'!N28+'bod.eksterni'!O28</f>
        <v>12</v>
      </c>
    </row>
    <row r="29" spans="1:6" s="106" customFormat="1" ht="12.75">
      <c r="A29" s="96">
        <v>26</v>
      </c>
      <c r="B29" s="96">
        <v>108340</v>
      </c>
      <c r="C29" s="97" t="s">
        <v>161</v>
      </c>
      <c r="D29" s="97" t="s">
        <v>159</v>
      </c>
      <c r="E29" s="96">
        <f>+'bod.interni'!D29+'bod.interni'!E29+'bod.interni'!F29+'bod.interni'!G29+'bod.interni'!H29+'bod.interni'!I29+'bod.interni'!J29+'bod.interni'!K29+'bod.interni'!L29+'bod.interni'!M29+'bod.interni'!N29+'bod.interni'!O29+'bod.interni'!P29+'bod.interni'!Q29+'bod.interni'!R29+'bod.interni'!S29+'bod.interni'!T29+'bod.interni'!U29+'bod.interni'!V29</f>
        <v>12</v>
      </c>
      <c r="F29" s="96">
        <f>+'bod.eksterni'!D29+'bod.eksterni'!E29+'bod.eksterni'!F29+'bod.eksterni'!G29+'bod.eksterni'!H29+'bod.eksterni'!I29+'bod.eksterni'!J29+'bod.eksterni'!K29+'bod.eksterni'!L29+'bod.eksterni'!M29+'bod.eksterni'!N29+'bod.eksterni'!O29</f>
        <v>18</v>
      </c>
    </row>
    <row r="30" spans="1:6" s="2" customFormat="1" ht="12.75">
      <c r="A30" s="96">
        <v>27</v>
      </c>
      <c r="B30" s="96">
        <v>108302</v>
      </c>
      <c r="C30" s="98" t="s">
        <v>107</v>
      </c>
      <c r="D30" s="98" t="s">
        <v>90</v>
      </c>
      <c r="E30" s="96">
        <f>+'bod.interni'!D30+'bod.interni'!E30+'bod.interni'!F30+'bod.interni'!G30+'bod.interni'!H30+'bod.interni'!I30+'bod.interni'!J30+'bod.interni'!K30+'bod.interni'!L30+'bod.interni'!M30+'bod.interni'!N30+'bod.interni'!O30+'bod.interni'!P30+'bod.interni'!Q30+'bod.interni'!R30+'bod.interni'!S30+'bod.interni'!T30+'bod.interni'!U30+'bod.interni'!V30</f>
        <v>13</v>
      </c>
      <c r="F30" s="96">
        <f>+'bod.eksterni'!D30+'bod.eksterni'!E30+'bod.eksterni'!F30+'bod.eksterni'!G30+'bod.eksterni'!H30+'bod.eksterni'!I30+'bod.eksterni'!J30+'bod.eksterni'!K30+'bod.eksterni'!L30+'bod.eksterni'!M30+'bod.eksterni'!N30+'bod.eksterni'!O30</f>
        <v>12</v>
      </c>
    </row>
    <row r="31" spans="1:6" s="2" customFormat="1" ht="12.75">
      <c r="A31" s="96">
        <v>28</v>
      </c>
      <c r="B31" s="96">
        <v>108348</v>
      </c>
      <c r="C31" s="98" t="s">
        <v>162</v>
      </c>
      <c r="D31" s="98" t="s">
        <v>94</v>
      </c>
      <c r="E31" s="96">
        <f>+'bod.interni'!D31+'bod.interni'!E31+'bod.interni'!F31+'bod.interni'!G31+'bod.interni'!H31+'bod.interni'!I31+'bod.interni'!J31+'bod.interni'!K31+'bod.interni'!L31+'bod.interni'!M31+'bod.interni'!N31+'bod.interni'!O31+'bod.interni'!P31+'bod.interni'!Q31+'bod.interni'!R31+'bod.interni'!S31+'bod.interni'!T31+'bod.interni'!U31+'bod.interni'!V31</f>
        <v>15</v>
      </c>
      <c r="F31" s="96">
        <f>+'bod.eksterni'!D31+'bod.eksterni'!E31+'bod.eksterni'!F31+'bod.eksterni'!G31+'bod.eksterni'!H31+'bod.eksterni'!I31+'bod.eksterni'!J31+'bod.eksterni'!K31+'bod.eksterni'!L31+'bod.eksterni'!M31+'bod.eksterni'!N31+'bod.eksterni'!O31</f>
        <v>15</v>
      </c>
    </row>
    <row r="32" spans="1:6" s="2" customFormat="1" ht="12.75">
      <c r="A32" s="96">
        <v>29</v>
      </c>
      <c r="B32" s="96">
        <v>108373</v>
      </c>
      <c r="C32" s="98" t="s">
        <v>163</v>
      </c>
      <c r="D32" s="98" t="s">
        <v>164</v>
      </c>
      <c r="E32" s="161" t="s">
        <v>277</v>
      </c>
      <c r="F32" s="162"/>
    </row>
    <row r="33" spans="1:6" s="2" customFormat="1" ht="12.75">
      <c r="A33" s="96">
        <v>30</v>
      </c>
      <c r="B33" s="96">
        <v>108350</v>
      </c>
      <c r="C33" s="98" t="s">
        <v>4</v>
      </c>
      <c r="D33" s="98" t="s">
        <v>128</v>
      </c>
      <c r="E33" s="96">
        <f>+'bod.interni'!D33+'bod.interni'!E33+'bod.interni'!F33+'bod.interni'!G33+'bod.interni'!H33+'bod.interni'!I33+'bod.interni'!J33+'bod.interni'!K33+'bod.interni'!L33+'bod.interni'!M33+'bod.interni'!N33+'bod.interni'!O33+'bod.interni'!P33+'bod.interni'!Q33+'bod.interni'!R33+'bod.interni'!S33+'bod.interni'!T33+'bod.interni'!U33+'bod.interni'!V33</f>
        <v>12</v>
      </c>
      <c r="F33" s="118">
        <f>+'bod.eksterni'!D33+'bod.eksterni'!E33+'bod.eksterni'!F33+'bod.eksterni'!G33+'bod.eksterni'!H33+'bod.eksterni'!I33+'bod.eksterni'!J33+'bod.eksterni'!K33+'bod.eksterni'!L33+'bod.eksterni'!M33+'bod.eksterni'!N33+'bod.eksterni'!O33</f>
        <v>35</v>
      </c>
    </row>
    <row r="34" spans="1:6" s="106" customFormat="1" ht="12.75">
      <c r="A34" s="96">
        <v>31</v>
      </c>
      <c r="B34" s="96">
        <v>109905</v>
      </c>
      <c r="C34" s="97" t="s">
        <v>55</v>
      </c>
      <c r="D34" s="97" t="s">
        <v>30</v>
      </c>
      <c r="E34" s="96">
        <f>+'bod.interni'!D34+'bod.interni'!E34+'bod.interni'!F34+'bod.interni'!G34+'bod.interni'!H34+'bod.interni'!I34+'bod.interni'!J34+'bod.interni'!K34+'bod.interni'!L34+'bod.interni'!M34+'bod.interni'!N34+'bod.interni'!O34+'bod.interni'!P34+'bod.interni'!Q34+'bod.interni'!R34+'bod.interni'!S34+'bod.interni'!T34+'bod.interni'!U34+'bod.interni'!V34</f>
        <v>7</v>
      </c>
      <c r="F34" s="118">
        <f>+'bod.eksterni'!D34+'bod.eksterni'!E34+'bod.eksterni'!F34+'bod.eksterni'!G34+'bod.eksterni'!H34+'bod.eksterni'!I34+'bod.eksterni'!J34+'bod.eksterni'!K34+'bod.eksterni'!L34+'bod.eksterni'!M34+'bod.eksterni'!N34+'bod.eksterni'!O34</f>
        <v>18</v>
      </c>
    </row>
    <row r="35" spans="1:6" s="106" customFormat="1" ht="12.75">
      <c r="A35" s="96">
        <v>32</v>
      </c>
      <c r="B35" s="96">
        <v>108357</v>
      </c>
      <c r="C35" s="97" t="s">
        <v>154</v>
      </c>
      <c r="D35" s="97" t="s">
        <v>76</v>
      </c>
      <c r="E35" s="96">
        <f>+'bod.interni'!D35+'bod.interni'!E35+'bod.interni'!F35+'bod.interni'!G35+'bod.interni'!H35+'bod.interni'!I35+'bod.interni'!J35+'bod.interni'!K35+'bod.interni'!L35+'bod.interni'!M35+'bod.interni'!N35+'bod.interni'!O35+'bod.interni'!P35+'bod.interni'!Q35+'bod.interni'!R35+'bod.interni'!S35+'bod.interni'!T35+'bod.interni'!U35+'bod.interni'!V35</f>
        <v>1</v>
      </c>
      <c r="F35" s="118">
        <f>+'bod.eksterni'!D35+'bod.eksterni'!E35+'bod.eksterni'!F35+'bod.eksterni'!G35+'bod.eksterni'!H35+'bod.eksterni'!I35+'bod.eksterni'!J35+'bod.eksterni'!K35+'bod.eksterni'!L35+'bod.eksterni'!M35+'bod.eksterni'!N35+'bod.eksterni'!O35</f>
        <v>29</v>
      </c>
    </row>
    <row r="36" spans="1:6" s="2" customFormat="1" ht="12.75">
      <c r="A36" s="96">
        <v>33</v>
      </c>
      <c r="B36" s="96">
        <v>108286</v>
      </c>
      <c r="C36" s="100" t="s">
        <v>112</v>
      </c>
      <c r="D36" s="100" t="s">
        <v>80</v>
      </c>
      <c r="E36" s="96">
        <f>+'bod.interni'!D36+'bod.interni'!E36+'bod.interni'!F36+'bod.interni'!G36+'bod.interni'!H36+'bod.interni'!I36+'bod.interni'!J36+'bod.interni'!K36+'bod.interni'!L36+'bod.interni'!M36+'bod.interni'!N36+'bod.interni'!O36+'bod.interni'!P36+'bod.interni'!Q36+'bod.interni'!R36+'bod.interni'!S36+'bod.interni'!T36+'bod.interni'!U36+'bod.interni'!V36</f>
        <v>14</v>
      </c>
      <c r="F36" s="118">
        <f>+'bod.eksterni'!D36+'bod.eksterni'!E36+'bod.eksterni'!F36+'bod.eksterni'!G36+'bod.eksterni'!H36+'bod.eksterni'!I36+'bod.eksterni'!J36+'bod.eksterni'!K36+'bod.eksterni'!L36+'bod.eksterni'!M36+'bod.eksterni'!N36+'bod.eksterni'!O36</f>
        <v>42</v>
      </c>
    </row>
    <row r="37" spans="1:6" s="2" customFormat="1" ht="12.75">
      <c r="A37" s="96">
        <v>34</v>
      </c>
      <c r="B37" s="96">
        <v>108285</v>
      </c>
      <c r="C37" s="100" t="s">
        <v>165</v>
      </c>
      <c r="D37" s="100" t="s">
        <v>155</v>
      </c>
      <c r="E37" s="96">
        <f>+'bod.interni'!D37+'bod.interni'!E37+'bod.interni'!F37+'bod.interni'!G37+'bod.interni'!H37+'bod.interni'!I37+'bod.interni'!J37+'bod.interni'!K37+'bod.interni'!L37+'bod.interni'!M37+'bod.interni'!N37+'bod.interni'!O37+'bod.interni'!P37+'bod.interni'!Q37+'bod.interni'!R37+'bod.interni'!S37+'bod.interni'!T37+'bod.interni'!U37+'bod.interni'!V37</f>
        <v>13</v>
      </c>
      <c r="F37" s="118">
        <f>+'bod.eksterni'!D37+'bod.eksterni'!E37+'bod.eksterni'!F37+'bod.eksterni'!G37+'bod.eksterni'!H37+'bod.eksterni'!I37+'bod.eksterni'!J37+'bod.eksterni'!K37+'bod.eksterni'!L37+'bod.eksterni'!M37+'bod.eksterni'!N37+'bod.eksterni'!O37</f>
        <v>24</v>
      </c>
    </row>
    <row r="38" spans="1:7" s="2" customFormat="1" ht="12.75">
      <c r="A38" s="96">
        <v>35</v>
      </c>
      <c r="B38" s="96">
        <v>108323</v>
      </c>
      <c r="C38" s="98" t="s">
        <v>134</v>
      </c>
      <c r="D38" s="98" t="s">
        <v>135</v>
      </c>
      <c r="E38" s="96">
        <f>+'bod.interni'!D38+'bod.interni'!E38+'bod.interni'!F38+'bod.interni'!G38+'bod.interni'!H38+'bod.interni'!I38+'bod.interni'!J38+'bod.interni'!K38+'bod.interni'!L38+'bod.interni'!M38+'bod.interni'!N38+'bod.interni'!O38+'bod.interni'!P38+'bod.interni'!Q38+'bod.interni'!R38+'bod.interni'!S38+'bod.interni'!T38+'bod.interni'!U38+'bod.interni'!V38</f>
        <v>19</v>
      </c>
      <c r="F38" s="118">
        <f>+'bod.eksterni'!D38+'bod.eksterni'!E38+'bod.eksterni'!F38+'bod.eksterni'!G38+'bod.eksterni'!H38+'bod.eksterni'!I38+'bod.eksterni'!J38+'bod.eksterni'!K38+'bod.eksterni'!L38+'bod.eksterni'!M38+'bod.eksterni'!N38+'bod.eksterni'!O38</f>
        <v>17</v>
      </c>
      <c r="G38" s="2">
        <f>8+8+7+6+6+6+6+6+6+7</f>
        <v>66</v>
      </c>
    </row>
    <row r="39" spans="1:6" s="2" customFormat="1" ht="12.75">
      <c r="A39" s="96">
        <v>36</v>
      </c>
      <c r="B39" s="96">
        <v>108345</v>
      </c>
      <c r="C39" s="98" t="s">
        <v>13</v>
      </c>
      <c r="D39" s="98" t="s">
        <v>14</v>
      </c>
      <c r="E39" s="96">
        <f>+'bod.interni'!D39+'bod.interni'!E39+'bod.interni'!F39+'bod.interni'!G39+'bod.interni'!H39+'bod.interni'!I39+'bod.interni'!J39+'bod.interni'!K39+'bod.interni'!L39+'bod.interni'!M39+'bod.interni'!N39+'bod.interni'!O39+'bod.interni'!P39+'bod.interni'!Q39+'bod.interni'!R39+'bod.interni'!S39+'bod.interni'!T39+'bod.interni'!U39+'bod.interni'!V39</f>
        <v>11</v>
      </c>
      <c r="F39" s="118">
        <f>+'bod.eksterni'!D39+'bod.eksterni'!E39+'bod.eksterni'!F39+'bod.eksterni'!G39+'bod.eksterni'!H39+'bod.eksterni'!I39+'bod.eksterni'!J39+'bod.eksterni'!K39+'bod.eksterni'!L39+'bod.eksterni'!M39+'bod.eksterni'!N39+'bod.eksterni'!O39</f>
        <v>18</v>
      </c>
    </row>
    <row r="40" spans="1:6" s="2" customFormat="1" ht="12.75">
      <c r="A40" s="96">
        <v>37</v>
      </c>
      <c r="B40" s="96">
        <v>108326</v>
      </c>
      <c r="C40" s="98" t="s">
        <v>166</v>
      </c>
      <c r="D40" s="98" t="s">
        <v>156</v>
      </c>
      <c r="E40" s="96">
        <f>+'bod.interni'!D40+'bod.interni'!E40+'bod.interni'!F40+'bod.interni'!G40+'bod.interni'!H40+'bod.interni'!I40+'bod.interni'!J40+'bod.interni'!K40+'bod.interni'!L40+'bod.interni'!M40+'bod.interni'!N40+'bod.interni'!O40+'bod.interni'!P40+'bod.interni'!Q40+'bod.interni'!R40+'bod.interni'!S40+'bod.interni'!T40+'bod.interni'!U40+'bod.interni'!V40</f>
        <v>14</v>
      </c>
      <c r="F40" s="118">
        <f>+'bod.eksterni'!D40+'bod.eksterni'!E40+'bod.eksterni'!F40+'bod.eksterni'!G40+'bod.eksterni'!H40+'bod.eksterni'!I40+'bod.eksterni'!J40+'bod.eksterni'!K40+'bod.eksterni'!L40+'bod.eksterni'!M40+'bod.eksterni'!N40+'bod.eksterni'!O40</f>
        <v>25</v>
      </c>
    </row>
    <row r="41" spans="1:6" s="2" customFormat="1" ht="12.75">
      <c r="A41" s="96">
        <v>38</v>
      </c>
      <c r="B41" s="96">
        <v>108559</v>
      </c>
      <c r="C41" s="99" t="s">
        <v>136</v>
      </c>
      <c r="D41" s="99" t="s">
        <v>150</v>
      </c>
      <c r="E41" s="161" t="s">
        <v>278</v>
      </c>
      <c r="F41" s="162"/>
    </row>
    <row r="42" spans="1:6" s="2" customFormat="1" ht="12.75">
      <c r="A42" s="96">
        <v>39</v>
      </c>
      <c r="B42" s="96">
        <v>108335</v>
      </c>
      <c r="C42" s="99" t="s">
        <v>167</v>
      </c>
      <c r="D42" s="99" t="s">
        <v>168</v>
      </c>
      <c r="E42" s="96">
        <f>+'bod.interni'!D42+'bod.interni'!E42+'bod.interni'!F42+'bod.interni'!G42+'bod.interni'!H42+'bod.interni'!I42+'bod.interni'!J42+'bod.interni'!K42+'bod.interni'!L42+'bod.interni'!M42+'bod.interni'!N42+'bod.interni'!O42+'bod.interni'!P42+'bod.interni'!Q42+'bod.interni'!R42+'bod.interni'!S42+'bod.interni'!T42+'bod.interni'!U42+'bod.interni'!V42</f>
        <v>13</v>
      </c>
      <c r="F42" s="96">
        <f>+'bod.eksterni'!D42+'bod.eksterni'!E42+'bod.eksterni'!F42+'bod.eksterni'!G42+'bod.eksterni'!H42+'bod.eksterni'!I42+'bod.eksterni'!J42+'bod.eksterni'!K42+'bod.eksterni'!L42+'bod.eksterni'!M42+'bod.eksterni'!N42</f>
        <v>29</v>
      </c>
    </row>
    <row r="43" spans="1:6" s="106" customFormat="1" ht="12.75">
      <c r="A43" s="96">
        <v>40</v>
      </c>
      <c r="B43" s="96">
        <v>108325</v>
      </c>
      <c r="C43" s="98" t="s">
        <v>74</v>
      </c>
      <c r="D43" s="98" t="s">
        <v>75</v>
      </c>
      <c r="E43" s="96">
        <f>+'bod.interni'!D43+'bod.interni'!E43+'bod.interni'!F43+'bod.interni'!G43+'bod.interni'!H43+'bod.interni'!I43+'bod.interni'!J43+'bod.interni'!K43+'bod.interni'!L43+'bod.interni'!M43+'bod.interni'!N43+'bod.interni'!O43+'bod.interni'!P43+'bod.interni'!Q43+'bod.interni'!R43+'bod.interni'!S43+'bod.interni'!T43+'bod.interni'!U43+'bod.interni'!V43</f>
        <v>11</v>
      </c>
      <c r="F43" s="96">
        <f>+'bod.eksterni'!D43+'bod.eksterni'!E43+'bod.eksterni'!F43+'bod.eksterni'!G43+'bod.eksterni'!H43+'bod.eksterni'!I43+'bod.eksterni'!J43+'bod.eksterni'!K43+'bod.eksterni'!L43+'bod.eksterni'!M43+'bod.eksterni'!N43</f>
        <v>15</v>
      </c>
    </row>
    <row r="44" spans="1:6" s="2" customFormat="1" ht="12.75">
      <c r="A44" s="96">
        <v>41</v>
      </c>
      <c r="B44" s="96">
        <v>108358</v>
      </c>
      <c r="C44" s="98" t="s">
        <v>169</v>
      </c>
      <c r="D44" s="98" t="s">
        <v>170</v>
      </c>
      <c r="E44" s="96">
        <f>+'bod.interni'!D44+'bod.interni'!E44+'bod.interni'!F44+'bod.interni'!G44+'bod.interni'!H44+'bod.interni'!I44+'bod.interni'!J44+'bod.interni'!K44+'bod.interni'!L44+'bod.interni'!M44+'bod.interni'!N44+'bod.interni'!O44+'bod.interni'!P44+'bod.interni'!Q44+'bod.interni'!R44+'bod.interni'!S44+'bod.interni'!T44+'bod.interni'!U44+'bod.interni'!V44</f>
        <v>13</v>
      </c>
      <c r="F44" s="96">
        <f>+'bod.eksterni'!D44+'bod.eksterni'!E44+'bod.eksterni'!F44+'bod.eksterni'!G44+'bod.eksterni'!H44+'bod.eksterni'!I44+'bod.eksterni'!J44+'bod.eksterni'!K44+'bod.eksterni'!L44+'bod.eksterni'!M44+'bod.eksterni'!N44</f>
        <v>18</v>
      </c>
    </row>
    <row r="45" spans="1:6" s="2" customFormat="1" ht="12.75">
      <c r="A45" s="96">
        <v>42</v>
      </c>
      <c r="B45" s="96">
        <v>108280</v>
      </c>
      <c r="C45" s="98" t="s">
        <v>110</v>
      </c>
      <c r="D45" s="98" t="s">
        <v>89</v>
      </c>
      <c r="E45" s="96">
        <f>+'bod.interni'!D45+'bod.interni'!E45+'bod.interni'!F45+'bod.interni'!G45+'bod.interni'!H45+'bod.interni'!I45+'bod.interni'!J45+'bod.interni'!K45+'bod.interni'!L45+'bod.interni'!M45+'bod.interni'!N45+'bod.interni'!O45+'bod.interni'!P45+'bod.interni'!Q45+'bod.interni'!R45+'bod.interni'!S45+'bod.interni'!T45+'bod.interni'!U45+'bod.interni'!V45</f>
        <v>2</v>
      </c>
      <c r="F45" s="2" t="s">
        <v>279</v>
      </c>
    </row>
    <row r="46" spans="1:6" s="2" customFormat="1" ht="12.75">
      <c r="A46" s="96">
        <v>43</v>
      </c>
      <c r="B46" s="96">
        <v>108367</v>
      </c>
      <c r="C46" s="99" t="s">
        <v>16</v>
      </c>
      <c r="D46" s="99" t="s">
        <v>17</v>
      </c>
      <c r="E46" s="96">
        <f>+'bod.interni'!D46+'bod.interni'!E46+'bod.interni'!F46+'bod.interni'!G46+'bod.interni'!H46+'bod.interni'!I46+'bod.interni'!J46+'bod.interni'!K46+'bod.interni'!L46+'bod.interni'!M46+'bod.interni'!N46+'bod.interni'!O46+'bod.interni'!P46+'bod.interni'!Q46+'bod.interni'!R46+'bod.interni'!S46+'bod.interni'!T46+'bod.interni'!U46+'bod.interni'!V46</f>
        <v>3</v>
      </c>
      <c r="F46" s="118">
        <f>+'bod.eksterni'!D46+'bod.eksterni'!E46+'bod.eksterni'!F46+'bod.eksterni'!G46+'bod.eksterni'!H46+'bod.eksterni'!I46+'bod.eksterni'!J46+'bod.eksterni'!K46+'bod.eksterni'!L46+'bod.eksterni'!M46+'bod.eksterni'!N46+'bod.eksterni'!O46+'bod.eksterni'!P46</f>
        <v>60</v>
      </c>
    </row>
    <row r="47" spans="1:6" s="1" customFormat="1" ht="12.75">
      <c r="A47" s="96">
        <v>44</v>
      </c>
      <c r="B47" s="96">
        <v>108341</v>
      </c>
      <c r="C47" s="99" t="s">
        <v>211</v>
      </c>
      <c r="D47" s="99" t="s">
        <v>212</v>
      </c>
      <c r="E47" s="96">
        <f>+'bod.interni'!D47+'bod.interni'!E47+'bod.interni'!F47+'bod.interni'!G47+'bod.interni'!H47+'bod.interni'!I47+'bod.interni'!J47+'bod.interni'!K47+'bod.interni'!L47+'bod.interni'!M47+'bod.interni'!N47+'bod.interni'!O47+'bod.interni'!P47+'bod.interni'!Q47+'bod.interni'!R47+'bod.interni'!S47+'bod.interni'!T47+'bod.interni'!U47+'bod.interni'!V47</f>
        <v>6</v>
      </c>
      <c r="F47" s="117" t="s">
        <v>279</v>
      </c>
    </row>
    <row r="48" spans="1:6" s="1" customFormat="1" ht="12.75">
      <c r="A48" s="96">
        <v>45</v>
      </c>
      <c r="B48" s="96">
        <v>110719</v>
      </c>
      <c r="C48" s="99" t="s">
        <v>214</v>
      </c>
      <c r="D48" s="99" t="s">
        <v>286</v>
      </c>
      <c r="E48" s="96">
        <f>+'bod.interni'!D48+'bod.interni'!E48+'bod.interni'!F48+'bod.interni'!G48+'bod.interni'!H48+'bod.interni'!I48+'bod.interni'!J48+'bod.interni'!K48+'bod.interni'!L48+'bod.interni'!M48+'bod.interni'!N48+'bod.interni'!O48+'bod.interni'!P48+'bod.interni'!Q48+'bod.interni'!R48+'bod.interni'!S48+'bod.interni'!T48+'bod.interni'!U48+'bod.interni'!V48</f>
        <v>1</v>
      </c>
      <c r="F48" s="96">
        <f>+'bod.eksterni'!D48+'bod.eksterni'!E48+'bod.eksterni'!F48+'bod.eksterni'!G48+'bod.eksterni'!H48+'bod.eksterni'!I48+'bod.eksterni'!J48+'bod.eksterni'!K48+'bod.eksterni'!L48+'bod.eksterni'!M48+'bod.eksterni'!N48</f>
        <v>0</v>
      </c>
    </row>
    <row r="49" spans="1:6" s="2" customFormat="1" ht="12.75">
      <c r="A49" s="96">
        <v>46</v>
      </c>
      <c r="B49" s="96">
        <v>108278</v>
      </c>
      <c r="C49" s="98" t="s">
        <v>67</v>
      </c>
      <c r="D49" s="98" t="s">
        <v>153</v>
      </c>
      <c r="E49" s="161" t="s">
        <v>289</v>
      </c>
      <c r="F49" s="162"/>
    </row>
    <row r="50" spans="1:6" s="2" customFormat="1" ht="12.75">
      <c r="A50" s="96">
        <v>47</v>
      </c>
      <c r="B50" s="96">
        <v>108374</v>
      </c>
      <c r="C50" s="98" t="s">
        <v>119</v>
      </c>
      <c r="D50" s="98" t="s">
        <v>120</v>
      </c>
      <c r="E50" s="118">
        <f>+'bod.interni'!D50+'bod.interni'!E50+'bod.interni'!F50+'bod.interni'!G50+'bod.interni'!H50+'bod.interni'!I50+'bod.interni'!J50+'bod.interni'!K50+'bod.interni'!L50+'bod.interni'!M50+'bod.interni'!N50+'bod.interni'!O50+'bod.interni'!P50+'bod.interni'!Q50+'bod.interni'!R50+'bod.interni'!S50+'bod.interni'!T50+'bod.interni'!U50+'bod.interni'!V50+'bod.interni'!W50</f>
        <v>3</v>
      </c>
      <c r="F50" s="96">
        <f>+'bod.eksterni'!D49+'bod.eksterni'!E49+'bod.eksterni'!F49+'bod.eksterni'!G49+'bod.eksterni'!H49+'bod.eksterni'!I49+'bod.eksterni'!J49+'bod.eksterni'!K49+'bod.eksterni'!L49+'bod.eksterni'!M49+'bod.eksterni'!N49</f>
        <v>21</v>
      </c>
    </row>
    <row r="51" spans="1:6" s="2" customFormat="1" ht="12.75">
      <c r="A51" s="96">
        <v>48</v>
      </c>
      <c r="B51" s="96">
        <v>108332</v>
      </c>
      <c r="C51" s="98" t="s">
        <v>69</v>
      </c>
      <c r="D51" s="98" t="s">
        <v>70</v>
      </c>
      <c r="E51" s="96">
        <f>+'bod.interni'!D51+'bod.interni'!E51+'bod.interni'!F51+'bod.interni'!G51+'bod.interni'!H51+'bod.interni'!I51+'bod.interni'!J51+'bod.interni'!K51+'bod.interni'!L51+'bod.interni'!M51+'bod.interni'!N51+'bod.interni'!O51+'bod.interni'!P51+'bod.interni'!Q51+'bod.interni'!R51+'bod.interni'!S51+'bod.interni'!T51+'bod.interni'!U51+'bod.interni'!V51</f>
        <v>15</v>
      </c>
      <c r="F51" s="96">
        <f>+'bod.eksterni'!D50+'bod.eksterni'!E50+'bod.eksterni'!F50+'bod.eksterni'!G50+'bod.eksterni'!H50+'bod.eksterni'!I50+'bod.eksterni'!J50+'bod.eksterni'!K50+'bod.eksterni'!L50+'bod.eksterni'!M50+'bod.eksterni'!N50</f>
        <v>12</v>
      </c>
    </row>
    <row r="52" spans="1:6" s="2" customFormat="1" ht="12.75">
      <c r="A52" s="96">
        <v>49</v>
      </c>
      <c r="B52" s="96">
        <v>108369</v>
      </c>
      <c r="C52" s="98" t="s">
        <v>118</v>
      </c>
      <c r="D52" s="98" t="s">
        <v>84</v>
      </c>
      <c r="E52" s="159" t="s">
        <v>290</v>
      </c>
      <c r="F52" s="160"/>
    </row>
    <row r="53" spans="1:6" s="2" customFormat="1" ht="12.75">
      <c r="A53" s="96">
        <v>50</v>
      </c>
      <c r="B53" s="96">
        <v>108017</v>
      </c>
      <c r="C53" s="98" t="s">
        <v>46</v>
      </c>
      <c r="D53" s="98" t="s">
        <v>27</v>
      </c>
      <c r="E53" s="96">
        <f>+'bod.interni'!D53+'bod.interni'!E53+'bod.interni'!F53+'bod.interni'!G53+'bod.interni'!H53+'bod.interni'!I53+'bod.interni'!J53+'bod.interni'!K53+'bod.interni'!L53+'bod.interni'!M53+'bod.interni'!N53+'bod.interni'!O53+'bod.interni'!P53+'bod.interni'!Q53+'bod.interni'!R53+'bod.interni'!S53+'bod.interni'!T53+'bod.interni'!U53+'bod.interni'!V53</f>
        <v>12</v>
      </c>
      <c r="F53" s="96">
        <f>+'bod.eksterni'!D52+'bod.eksterni'!E52+'bod.eksterni'!F52+'bod.eksterni'!G52+'bod.eksterni'!H52+'bod.eksterni'!I52+'bod.eksterni'!J52+'bod.eksterni'!K52+'bod.eksterni'!L52+'bod.eksterni'!M52+'bod.eksterni'!N52</f>
        <v>14</v>
      </c>
    </row>
    <row r="54" spans="1:6" s="2" customFormat="1" ht="12.75">
      <c r="A54" s="96">
        <v>51</v>
      </c>
      <c r="B54" s="96">
        <v>108313</v>
      </c>
      <c r="C54" s="98" t="s">
        <v>87</v>
      </c>
      <c r="D54" s="98" t="s">
        <v>58</v>
      </c>
      <c r="E54" s="96">
        <f>+'bod.interni'!D54+'bod.interni'!E54+'bod.interni'!F54+'bod.interni'!G54+'bod.interni'!H54+'bod.interni'!I54+'bod.interni'!J54+'bod.interni'!K54+'bod.interni'!L54+'bod.interni'!M54+'bod.interni'!N54+'bod.interni'!O54+'bod.interni'!P54+'bod.interni'!Q54+'bod.interni'!R54+'bod.interni'!S54+'bod.interni'!T54+'bod.interni'!U54+'bod.interni'!V54</f>
        <v>18</v>
      </c>
      <c r="F54" s="96">
        <f>+'bod.eksterni'!D53+'bod.eksterni'!E53+'bod.eksterni'!F53+'bod.eksterni'!G53+'bod.eksterni'!H53+'bod.eksterni'!I53+'bod.eksterni'!J53+'bod.eksterni'!K53+'bod.eksterni'!L53+'bod.eksterni'!M53+'bod.eksterni'!N53</f>
        <v>25</v>
      </c>
    </row>
    <row r="55" spans="1:6" s="2" customFormat="1" ht="12.75">
      <c r="A55" s="96">
        <v>52</v>
      </c>
      <c r="B55" s="96">
        <v>108360</v>
      </c>
      <c r="C55" s="98" t="s">
        <v>138</v>
      </c>
      <c r="D55" s="98" t="s">
        <v>126</v>
      </c>
      <c r="E55" s="96">
        <f>+'bod.interni'!D55+'bod.interni'!E55+'bod.interni'!F55+'bod.interni'!G55+'bod.interni'!H55+'bod.interni'!I55+'bod.interni'!J55+'bod.interni'!K55+'bod.interni'!L55+'bod.interni'!M55+'bod.interni'!N55+'bod.interni'!O55+'bod.interni'!P55+'bod.interni'!Q55+'bod.interni'!R55+'bod.interni'!S55+'bod.interni'!T55+'bod.interni'!U55+'bod.interni'!V55</f>
        <v>13</v>
      </c>
      <c r="F55" s="96">
        <f>+'bod.eksterni'!D54+'bod.eksterni'!E54+'bod.eksterni'!F54+'bod.eksterni'!G54+'bod.eksterni'!H54+'bod.eksterni'!I54+'bod.eksterni'!J54+'bod.eksterni'!K54+'bod.eksterni'!L54+'bod.eksterni'!M54+'bod.eksterni'!N54</f>
        <v>18</v>
      </c>
    </row>
    <row r="56" spans="1:6" s="106" customFormat="1" ht="12.75">
      <c r="A56" s="96">
        <v>53</v>
      </c>
      <c r="B56" s="96">
        <v>108343</v>
      </c>
      <c r="C56" s="98" t="s">
        <v>47</v>
      </c>
      <c r="D56" s="98" t="s">
        <v>48</v>
      </c>
      <c r="E56" s="96">
        <f>+'bod.interni'!D56+'bod.interni'!E56+'bod.interni'!F56+'bod.interni'!G56+'bod.interni'!H56+'bod.interni'!I56+'bod.interni'!J56+'bod.interni'!K56+'bod.interni'!L56+'bod.interni'!M56+'bod.interni'!N56+'bod.interni'!O56+'bod.interni'!P56+'bod.interni'!Q56+'bod.interni'!R56+'bod.interni'!S56+'bod.interni'!T56+'bod.interni'!U56+'bod.interni'!V56</f>
        <v>8</v>
      </c>
      <c r="F56" s="96">
        <f>+'bod.eksterni'!D55+'bod.eksterni'!E55+'bod.eksterni'!F55+'bod.eksterni'!G55+'bod.eksterni'!H55+'bod.eksterni'!I55+'bod.eksterni'!J55+'bod.eksterni'!K55+'bod.eksterni'!L55+'bod.eksterni'!M55+'bod.eksterni'!N55</f>
        <v>23</v>
      </c>
    </row>
    <row r="57" spans="1:6" s="2" customFormat="1" ht="12.75">
      <c r="A57" s="96">
        <v>54</v>
      </c>
      <c r="B57" s="96">
        <v>108288</v>
      </c>
      <c r="C57" s="98" t="s">
        <v>129</v>
      </c>
      <c r="D57" s="98" t="s">
        <v>130</v>
      </c>
      <c r="E57" s="96">
        <f>+'bod.interni'!D57+'bod.interni'!E57+'bod.interni'!F57+'bod.interni'!G57+'bod.interni'!H57+'bod.interni'!I57+'bod.interni'!J57+'bod.interni'!K57+'bod.interni'!L57+'bod.interni'!M57+'bod.interni'!N57+'bod.interni'!O57+'bod.interni'!P57+'bod.interni'!Q57+'bod.interni'!R57+'bod.interni'!S57+'bod.interni'!T57+'bod.interni'!U57+'bod.interni'!V57</f>
        <v>6</v>
      </c>
      <c r="F57" s="96">
        <f>+'bod.eksterni'!D56+'bod.eksterni'!E56+'bod.eksterni'!F56+'bod.eksterni'!G56+'bod.eksterni'!H56+'bod.eksterni'!I56+'bod.eksterni'!J56+'bod.eksterni'!K56+'bod.eksterni'!L56+'bod.eksterni'!M56+'bod.eksterni'!N56</f>
        <v>26</v>
      </c>
    </row>
    <row r="58" spans="1:6" s="106" customFormat="1" ht="12.75">
      <c r="A58" s="96">
        <v>55</v>
      </c>
      <c r="B58" s="96">
        <v>108294</v>
      </c>
      <c r="C58" s="98" t="s">
        <v>171</v>
      </c>
      <c r="D58" s="98" t="s">
        <v>172</v>
      </c>
      <c r="E58" s="96">
        <f>+'bod.interni'!D58+'bod.interni'!E58+'bod.interni'!F58+'bod.interni'!G58+'bod.interni'!H58+'bod.interni'!I58+'bod.interni'!J58+'bod.interni'!K58+'bod.interni'!L58+'bod.interni'!M58+'bod.interni'!N58+'bod.interni'!O58+'bod.interni'!P58+'bod.interni'!Q58+'bod.interni'!R58+'bod.interni'!S58+'bod.interni'!T58+'bod.interni'!U58+'bod.interni'!V58</f>
        <v>15</v>
      </c>
      <c r="F58" s="96">
        <f>+'bod.eksterni'!D57+'bod.eksterni'!E57+'bod.eksterni'!F57+'bod.eksterni'!G57+'bod.eksterni'!H57+'bod.eksterni'!I57+'bod.eksterni'!J57+'bod.eksterni'!K57+'bod.eksterni'!L57+'bod.eksterni'!M57+'bod.eksterni'!N57</f>
        <v>16</v>
      </c>
    </row>
    <row r="59" spans="1:6" s="76" customFormat="1" ht="12.75">
      <c r="A59" s="96">
        <v>56</v>
      </c>
      <c r="B59" s="74">
        <v>109499</v>
      </c>
      <c r="C59" s="119" t="s">
        <v>63</v>
      </c>
      <c r="D59" s="119" t="s">
        <v>101</v>
      </c>
      <c r="E59" s="74">
        <f>+'bod.interni'!D59+'bod.interni'!E59+'bod.interni'!F59+'bod.interni'!G59+'bod.interni'!H59+'bod.interni'!I59+'bod.interni'!J59+'bod.interni'!K59+'bod.interni'!L59+'bod.interni'!M59+'bod.interni'!N59+'bod.interni'!O59+'bod.interni'!P59+'bod.interni'!Q59+'bod.interni'!R59+'bod.interni'!S59+'bod.interni'!T59+'bod.interni'!U59+'bod.interni'!V59</f>
        <v>3</v>
      </c>
      <c r="F59" s="74">
        <f>+'bod.eksterni'!D58+'bod.eksterni'!E58+'bod.eksterni'!F58+'bod.eksterni'!G58+'bod.eksterni'!H58+'bod.eksterni'!I58+'bod.eksterni'!J58+'bod.eksterni'!K58+'bod.eksterni'!L58+'bod.eksterni'!M58+'bod.eksterni'!N58</f>
        <v>0</v>
      </c>
    </row>
    <row r="60" spans="1:6" s="2" customFormat="1" ht="12.75">
      <c r="A60" s="96">
        <v>57</v>
      </c>
      <c r="B60" s="96">
        <v>108322</v>
      </c>
      <c r="C60" s="97" t="s">
        <v>64</v>
      </c>
      <c r="D60" s="97" t="s">
        <v>76</v>
      </c>
      <c r="E60" s="96">
        <f>+'bod.interni'!D60+'bod.interni'!E60+'bod.interni'!F60+'bod.interni'!G60+'bod.interni'!H60+'bod.interni'!I60+'bod.interni'!J60+'bod.interni'!K60+'bod.interni'!L60+'bod.interni'!M60+'bod.interni'!N60+'bod.interni'!O60+'bod.interni'!P60+'bod.interni'!Q60+'bod.interni'!R60+'bod.interni'!S60+'bod.interni'!T60+'bod.interni'!U60+'bod.interni'!V60</f>
        <v>15</v>
      </c>
      <c r="F60" s="96">
        <f>+'bod.eksterni'!D59+'bod.eksterni'!E59+'bod.eksterni'!F59+'bod.eksterni'!G59+'bod.eksterni'!H59+'bod.eksterni'!I59+'bod.eksterni'!J59+'bod.eksterni'!K59+'bod.eksterni'!L59+'bod.eksterni'!M59+'bod.eksterni'!N59</f>
        <v>9</v>
      </c>
    </row>
    <row r="61" spans="1:6" s="1" customFormat="1" ht="12.75">
      <c r="A61" s="96">
        <v>58</v>
      </c>
      <c r="B61" s="96">
        <v>109746</v>
      </c>
      <c r="C61" s="97" t="s">
        <v>56</v>
      </c>
      <c r="D61" s="97" t="s">
        <v>92</v>
      </c>
      <c r="E61" s="96">
        <f>+'bod.interni'!D61+'bod.interni'!E61+'bod.interni'!F61+'bod.interni'!G61+'bod.interni'!H61+'bod.interni'!I61+'bod.interni'!J61+'bod.interni'!K61+'bod.interni'!L61+'bod.interni'!M61+'bod.interni'!N61+'bod.interni'!O61+'bod.interni'!P61+'bod.interni'!Q61+'bod.interni'!R61+'bod.interni'!S61+'bod.interni'!T61+'bod.interni'!U61+'bod.interni'!V61</f>
        <v>13</v>
      </c>
      <c r="F61" s="96">
        <f>+'bod.eksterni'!D60+'bod.eksterni'!E60+'bod.eksterni'!F60+'bod.eksterni'!G60+'bod.eksterni'!H60+'bod.eksterni'!I60+'bod.eksterni'!J60+'bod.eksterni'!K60+'bod.eksterni'!L60+'bod.eksterni'!M60+'bod.eksterni'!N60</f>
        <v>27</v>
      </c>
    </row>
    <row r="62" spans="1:6" s="106" customFormat="1" ht="12.75">
      <c r="A62" s="96">
        <v>59</v>
      </c>
      <c r="B62" s="96">
        <v>108364</v>
      </c>
      <c r="C62" s="98" t="s">
        <v>65</v>
      </c>
      <c r="D62" s="98" t="s">
        <v>80</v>
      </c>
      <c r="E62" s="96">
        <f>+'bod.interni'!D62+'bod.interni'!E62+'bod.interni'!F62+'bod.interni'!G62+'bod.interni'!H62+'bod.interni'!I62+'bod.interni'!J62+'bod.interni'!K62+'bod.interni'!L62+'bod.interni'!M62+'bod.interni'!N62+'bod.interni'!O62+'bod.interni'!P62+'bod.interni'!Q62+'bod.interni'!R62+'bod.interni'!S62+'bod.interni'!T62+'bod.interni'!U62+'bod.interni'!V62</f>
        <v>14</v>
      </c>
      <c r="F62" s="96">
        <f>+'bod.eksterni'!D61+'bod.eksterni'!E61+'bod.eksterni'!F61+'bod.eksterni'!G61+'bod.eksterni'!H61+'bod.eksterni'!I61+'bod.eksterni'!J61+'bod.eksterni'!K61+'bod.eksterni'!L61+'bod.eksterni'!M61+'bod.eksterni'!N61</f>
        <v>37</v>
      </c>
    </row>
    <row r="63" spans="1:6" s="2" customFormat="1" ht="12.75">
      <c r="A63" s="96">
        <v>60</v>
      </c>
      <c r="B63" s="96">
        <v>108362</v>
      </c>
      <c r="C63" s="98" t="s">
        <v>66</v>
      </c>
      <c r="D63" s="98" t="s">
        <v>73</v>
      </c>
      <c r="E63" s="96">
        <f>+'bod.interni'!D63+'bod.interni'!E63+'bod.interni'!F63+'bod.interni'!G63+'bod.interni'!H63+'bod.interni'!I63+'bod.interni'!J63+'bod.interni'!K63+'bod.interni'!L63+'bod.interni'!M63+'bod.interni'!N63+'bod.interni'!O63+'bod.interni'!P63+'bod.interni'!Q63+'bod.interni'!R63+'bod.interni'!S63+'bod.interni'!T63+'bod.interni'!U63+'bod.interni'!V63</f>
        <v>15</v>
      </c>
      <c r="F63" s="96">
        <f>+'bod.eksterni'!D62+'bod.eksterni'!E62+'bod.eksterni'!F62+'bod.eksterni'!G62+'bod.eksterni'!H62+'bod.eksterni'!I62+'bod.eksterni'!J62+'bod.eksterni'!K62+'bod.eksterni'!L62+'bod.eksterni'!M62+'bod.eksterni'!N62</f>
        <v>15</v>
      </c>
    </row>
    <row r="64" spans="1:6" s="106" customFormat="1" ht="12.75">
      <c r="A64" s="96">
        <v>61</v>
      </c>
      <c r="B64" s="96">
        <v>108375</v>
      </c>
      <c r="C64" s="98" t="s">
        <v>105</v>
      </c>
      <c r="D64" s="98" t="s">
        <v>93</v>
      </c>
      <c r="E64" s="96">
        <f>+'bod.interni'!D64+'bod.interni'!E64+'bod.interni'!F64+'bod.interni'!G64+'bod.interni'!H64+'bod.interni'!I64+'bod.interni'!J64+'bod.interni'!K64+'bod.interni'!L64+'bod.interni'!M64+'bod.interni'!N64+'bod.interni'!O64+'bod.interni'!P64+'bod.interni'!Q64+'bod.interni'!R64+'bod.interni'!S64+'bod.interni'!T64+'bod.interni'!U64+'bod.interni'!V64</f>
        <v>4</v>
      </c>
      <c r="F64" s="96">
        <f>+'bod.eksterni'!D63+'bod.eksterni'!E63+'bod.eksterni'!F63+'bod.eksterni'!G63+'bod.eksterni'!H63+'bod.eksterni'!I63+'bod.eksterni'!J63+'bod.eksterni'!K63+'bod.eksterni'!L63+'bod.eksterni'!M63+'bod.eksterni'!N63</f>
        <v>20</v>
      </c>
    </row>
    <row r="65" spans="1:7" s="2" customFormat="1" ht="12.75">
      <c r="A65" s="96">
        <v>62</v>
      </c>
      <c r="B65" s="96">
        <v>108344</v>
      </c>
      <c r="C65" s="98" t="s">
        <v>131</v>
      </c>
      <c r="D65" s="98" t="s">
        <v>132</v>
      </c>
      <c r="E65" s="96">
        <f>+'bod.interni'!D65+'bod.interni'!E65+'bod.interni'!F65+'bod.interni'!G65+'bod.interni'!H65+'bod.interni'!I65+'bod.interni'!J65+'bod.interni'!K65+'bod.interni'!L65+'bod.interni'!M65+'bod.interni'!N65+'bod.interni'!O65+'bod.interni'!P65+'bod.interni'!Q65+'bod.interni'!R65+'bod.interni'!S65+'bod.interni'!T65+'bod.interni'!U65+'bod.interni'!V65</f>
        <v>6</v>
      </c>
      <c r="F65" s="96">
        <f>+'bod.eksterni'!D64+'bod.eksterni'!E64+'bod.eksterni'!F64+'bod.eksterni'!G64+'bod.eksterni'!H64+'bod.eksterni'!I64+'bod.eksterni'!J64+'bod.eksterni'!K64+'bod.eksterni'!L64+'bod.eksterni'!M64+'bod.eksterni'!N64</f>
        <v>17</v>
      </c>
      <c r="G65" s="2">
        <f>7+6+6+6+6+6+8+8+6+7</f>
        <v>66</v>
      </c>
    </row>
    <row r="66" spans="1:6" s="106" customFormat="1" ht="12.75">
      <c r="A66" s="96">
        <v>63</v>
      </c>
      <c r="B66" s="96">
        <v>108558</v>
      </c>
      <c r="C66" s="98" t="s">
        <v>151</v>
      </c>
      <c r="D66" s="98" t="s">
        <v>152</v>
      </c>
      <c r="E66" s="96">
        <f>+'bod.interni'!D66+'bod.interni'!E66+'bod.interni'!F66+'bod.interni'!G66+'bod.interni'!H66+'bod.interni'!I66+'bod.interni'!J66+'bod.interni'!K66+'bod.interni'!L66+'bod.interni'!M66+'bod.interni'!N66+'bod.interni'!O66+'bod.interni'!P66+'bod.interni'!Q66+'bod.interni'!R66+'bod.interni'!S66+'bod.interni'!T66+'bod.interni'!U66+'bod.interni'!V66</f>
        <v>5</v>
      </c>
      <c r="F66" s="96">
        <f>+'bod.eksterni'!D65+'bod.eksterni'!E65+'bod.eksterni'!F65+'bod.eksterni'!G65+'bod.eksterni'!H65+'bod.eksterni'!I65+'bod.eksterni'!J65+'bod.eksterni'!K65+'bod.eksterni'!L65+'bod.eksterni'!M65+'bod.eksterni'!N65</f>
        <v>35</v>
      </c>
    </row>
    <row r="67" spans="1:6" s="106" customFormat="1" ht="12.75">
      <c r="A67" s="96">
        <v>64</v>
      </c>
      <c r="B67" s="96">
        <v>108337</v>
      </c>
      <c r="C67" s="98" t="s">
        <v>88</v>
      </c>
      <c r="D67" s="98" t="s">
        <v>86</v>
      </c>
      <c r="E67" s="96">
        <f>+'bod.interni'!D67+'bod.interni'!E67+'bod.interni'!F67+'bod.interni'!G67+'bod.interni'!H67+'bod.interni'!I67+'bod.interni'!J67+'bod.interni'!K67+'bod.interni'!L67+'bod.interni'!M67+'bod.interni'!N67+'bod.interni'!O67+'bod.interni'!P67+'bod.interni'!Q67+'bod.interni'!R67+'bod.interni'!S67+'bod.interni'!T67+'bod.interni'!U67+'bod.interni'!V67</f>
        <v>7</v>
      </c>
      <c r="F67" s="96">
        <f>+'bod.eksterni'!D66+'bod.eksterni'!E66+'bod.eksterni'!F66+'bod.eksterni'!G66+'bod.eksterni'!H66+'bod.eksterni'!I66+'bod.eksterni'!J66+'bod.eksterni'!K66+'bod.eksterni'!L66+'bod.eksterni'!M66+'bod.eksterni'!N66</f>
        <v>20</v>
      </c>
    </row>
    <row r="68" spans="1:6" s="76" customFormat="1" ht="12.75">
      <c r="A68" s="96">
        <v>65</v>
      </c>
      <c r="B68" s="74">
        <v>108310</v>
      </c>
      <c r="C68" s="75" t="s">
        <v>51</v>
      </c>
      <c r="D68" s="75" t="s">
        <v>97</v>
      </c>
      <c r="E68" s="74">
        <f>+'bod.interni'!D68+'bod.interni'!E68+'bod.interni'!F68+'bod.interni'!G68+'bod.interni'!H68+'bod.interni'!I68+'bod.interni'!J68+'bod.interni'!K68+'bod.interni'!L68+'bod.interni'!M68+'bod.interni'!N68+'bod.interni'!O68+'bod.interni'!P68+'bod.interni'!Q68+'bod.interni'!R68+'bod.interni'!S68+'bod.interni'!T68+'bod.interni'!U68+'bod.interni'!V68</f>
        <v>6</v>
      </c>
      <c r="F68" s="74">
        <f>+'bod.eksterni'!D67+'bod.eksterni'!E67+'bod.eksterni'!F67+'bod.eksterni'!G67+'bod.eksterni'!H67+'bod.eksterni'!I67+'bod.eksterni'!J67+'bod.eksterni'!K67+'bod.eksterni'!L67+'bod.eksterni'!M67+'bod.eksterni'!N67</f>
        <v>0</v>
      </c>
    </row>
    <row r="69" spans="1:6" s="1" customFormat="1" ht="12.75">
      <c r="A69" s="96">
        <v>66</v>
      </c>
      <c r="B69" s="96">
        <v>108324</v>
      </c>
      <c r="C69" s="97" t="s">
        <v>51</v>
      </c>
      <c r="D69" s="98" t="s">
        <v>86</v>
      </c>
      <c r="E69" s="96">
        <f>+'bod.interni'!D69+'bod.interni'!E69+'bod.interni'!F69+'bod.interni'!G69+'bod.interni'!H69+'bod.interni'!I69+'bod.interni'!J69+'bod.interni'!K69+'bod.interni'!L69+'bod.interni'!M69+'bod.interni'!N69+'bod.interni'!O69+'bod.interni'!P69+'bod.interni'!Q69+'bod.interni'!R69+'bod.interni'!S69+'bod.interni'!T69+'bod.interni'!U69+'bod.interni'!V69</f>
        <v>13</v>
      </c>
      <c r="F69" s="96">
        <f>+'bod.eksterni'!D68+'bod.eksterni'!E68+'bod.eksterni'!F68+'bod.eksterni'!G68+'bod.eksterni'!H68+'bod.eksterni'!I68+'bod.eksterni'!J68+'bod.eksterni'!K68+'bod.eksterni'!L68+'bod.eksterni'!M68+'bod.eksterni'!N68</f>
        <v>15</v>
      </c>
    </row>
    <row r="70" spans="1:6" s="1" customFormat="1" ht="12.75">
      <c r="A70" s="96">
        <v>67</v>
      </c>
      <c r="B70" s="96">
        <v>108316</v>
      </c>
      <c r="C70" s="97" t="s">
        <v>209</v>
      </c>
      <c r="D70" s="98" t="s">
        <v>89</v>
      </c>
      <c r="E70" s="96">
        <f>+'bod.interni'!D70+'bod.interni'!E70+'bod.interni'!F70+'bod.interni'!G70+'bod.interni'!H70+'bod.interni'!I70+'bod.interni'!J70+'bod.interni'!K70+'bod.interni'!L70+'bod.interni'!M70+'bod.interni'!N70+'bod.interni'!O70+'bod.interni'!P70+'bod.interni'!Q70+'bod.interni'!R70+'bod.interni'!S70+'bod.interni'!T70+'bod.interni'!U70+'bod.interni'!V70</f>
        <v>15</v>
      </c>
      <c r="F70" s="96">
        <f>+'bod.eksterni'!D69+'bod.eksterni'!E69+'bod.eksterni'!F69+'bod.eksterni'!G69+'bod.eksterni'!H69+'bod.eksterni'!I69+'bod.eksterni'!J69+'bod.eksterni'!K69+'bod.eksterni'!L69+'bod.eksterni'!M69+'bod.eksterni'!N69</f>
        <v>21</v>
      </c>
    </row>
    <row r="71" spans="1:6" s="106" customFormat="1" ht="12.75">
      <c r="A71" s="96">
        <v>68</v>
      </c>
      <c r="B71" s="96">
        <v>103115</v>
      </c>
      <c r="C71" s="98" t="s">
        <v>57</v>
      </c>
      <c r="D71" s="98" t="s">
        <v>133</v>
      </c>
      <c r="E71" s="96">
        <f>+'bod.interni'!D71+'bod.interni'!E71+'bod.interni'!F71+'bod.interni'!G71+'bod.interni'!H71+'bod.interni'!I71+'bod.interni'!J71+'bod.interni'!K71+'bod.interni'!L71+'bod.interni'!M71+'bod.interni'!N71+'bod.interni'!O71+'bod.interni'!P71+'bod.interni'!Q71+'bod.interni'!R71+'bod.interni'!S71+'bod.interni'!T71+'bod.interni'!U71+'bod.interni'!V71</f>
        <v>8</v>
      </c>
      <c r="F71" s="96">
        <f>+'bod.eksterni'!D70+'bod.eksterni'!E70+'bod.eksterni'!F70+'bod.eksterni'!G70+'bod.eksterni'!H70+'bod.eksterni'!I70+'bod.eksterni'!J70+'bod.eksterni'!K70+'bod.eksterni'!L70+'bod.eksterni'!M70+'bod.eksterni'!N70</f>
        <v>28</v>
      </c>
    </row>
    <row r="72" spans="1:6" s="2" customFormat="1" ht="12.75">
      <c r="A72" s="96">
        <v>69</v>
      </c>
      <c r="B72" s="96">
        <v>108352</v>
      </c>
      <c r="C72" s="98" t="s">
        <v>5</v>
      </c>
      <c r="D72" s="98" t="s">
        <v>6</v>
      </c>
      <c r="E72" s="96">
        <f>+'bod.interni'!D72+'bod.interni'!E72+'bod.interni'!F72+'bod.interni'!G72+'bod.interni'!H72+'bod.interni'!I72+'bod.interni'!J72+'bod.interni'!K72+'bod.interni'!L72+'bod.interni'!M72+'bod.interni'!N72+'bod.interni'!O72+'bod.interni'!P72+'bod.interni'!Q72+'bod.interni'!R72+'bod.interni'!S72+'bod.interni'!T72+'bod.interni'!U72+'bod.interni'!V72</f>
        <v>15</v>
      </c>
      <c r="F72" s="96">
        <f>+'bod.eksterni'!D71+'bod.eksterni'!E71+'bod.eksterni'!F71+'bod.eksterni'!G71+'bod.eksterni'!H71+'bod.eksterni'!I71+'bod.eksterni'!J71+'bod.eksterni'!K71+'bod.eksterni'!L71+'bod.eksterni'!M71+'bod.eksterni'!N71</f>
        <v>21</v>
      </c>
    </row>
    <row r="73" spans="1:6" s="2" customFormat="1" ht="12.75">
      <c r="A73" s="96">
        <v>70</v>
      </c>
      <c r="B73" s="96">
        <v>108297</v>
      </c>
      <c r="C73" s="98" t="s">
        <v>77</v>
      </c>
      <c r="D73" s="98" t="s">
        <v>157</v>
      </c>
      <c r="E73" s="96">
        <f>+'bod.interni'!D73+'bod.interni'!E73+'bod.interni'!F73+'bod.interni'!G73+'bod.interni'!H73+'bod.interni'!I73+'bod.interni'!J73+'bod.interni'!K73+'bod.interni'!L73+'bod.interni'!M73+'bod.interni'!N73+'bod.interni'!O73+'bod.interni'!P73+'bod.interni'!Q73+'bod.interni'!R73+'bod.interni'!S73+'bod.interni'!T73+'bod.interni'!U73+'bod.interni'!V73</f>
        <v>15</v>
      </c>
      <c r="F73" s="96">
        <f>+'bod.eksterni'!D72+'bod.eksterni'!E72+'bod.eksterni'!F72+'bod.eksterni'!G72+'bod.eksterni'!H72+'bod.eksterni'!I72+'bod.eksterni'!J72+'bod.eksterni'!K72+'bod.eksterni'!L72+'bod.eksterni'!M72+'bod.eksterni'!N72</f>
        <v>27</v>
      </c>
    </row>
    <row r="74" spans="1:6" s="2" customFormat="1" ht="12.75">
      <c r="A74" s="96">
        <v>71</v>
      </c>
      <c r="B74" s="96">
        <v>108300</v>
      </c>
      <c r="C74" s="98" t="s">
        <v>2</v>
      </c>
      <c r="D74" s="98" t="s">
        <v>140</v>
      </c>
      <c r="E74" s="159" t="s">
        <v>290</v>
      </c>
      <c r="F74" s="160"/>
    </row>
    <row r="75" spans="1:6" s="76" customFormat="1" ht="12.75">
      <c r="A75" s="96">
        <v>72</v>
      </c>
      <c r="B75" s="74">
        <v>108320</v>
      </c>
      <c r="C75" s="119" t="s">
        <v>41</v>
      </c>
      <c r="D75" s="119" t="s">
        <v>42</v>
      </c>
      <c r="E75" s="74">
        <f>+'bod.interni'!D75+'bod.interni'!E75+'bod.interni'!F75+'bod.interni'!G75+'bod.interni'!H75+'bod.interni'!I75+'bod.interni'!J75+'bod.interni'!K75+'bod.interni'!L75+'bod.interni'!M75+'bod.interni'!N75+'bod.interni'!O75+'bod.interni'!P75+'bod.interni'!Q75+'bod.interni'!R75+'bod.interni'!S75+'bod.interni'!T75+'bod.interni'!U75+'bod.interni'!V75</f>
        <v>7</v>
      </c>
      <c r="F75" s="74">
        <f>+'bod.eksterni'!D74+'bod.eksterni'!E74+'bod.eksterni'!F74+'bod.eksterni'!G74+'bod.eksterni'!H74+'bod.eksterni'!I74+'bod.eksterni'!J74+'bod.eksterni'!K74+'bod.eksterni'!L74+'bod.eksterni'!M74+'bod.eksterni'!N74</f>
        <v>0</v>
      </c>
    </row>
    <row r="76" spans="1:6" s="2" customFormat="1" ht="12.75">
      <c r="A76" s="96">
        <v>73</v>
      </c>
      <c r="B76" s="96">
        <v>108318</v>
      </c>
      <c r="C76" s="98" t="s">
        <v>43</v>
      </c>
      <c r="D76" s="98" t="s">
        <v>76</v>
      </c>
      <c r="E76" s="96">
        <f>+'bod.interni'!D76+'bod.interni'!E76+'bod.interni'!F76+'bod.interni'!G76+'bod.interni'!H76+'bod.interni'!I76+'bod.interni'!J76+'bod.interni'!K76+'bod.interni'!L76+'bod.interni'!M76+'bod.interni'!N76+'bod.interni'!O76+'bod.interni'!P76+'bod.interni'!Q76+'bod.interni'!R76+'bod.interni'!S76+'bod.interni'!T76+'bod.interni'!U76+'bod.interni'!V76</f>
        <v>14</v>
      </c>
      <c r="F76" s="96">
        <f>+'bod.eksterni'!D75+'bod.eksterni'!E75+'bod.eksterni'!F75+'bod.eksterni'!G75+'bod.eksterni'!H75+'bod.eksterni'!I75+'bod.eksterni'!J75+'bod.eksterni'!K75+'bod.eksterni'!L75+'bod.eksterni'!M75+'bod.eksterni'!N75</f>
        <v>18</v>
      </c>
    </row>
    <row r="77" spans="1:6" s="106" customFormat="1" ht="14.25" customHeight="1">
      <c r="A77" s="96">
        <v>74</v>
      </c>
      <c r="B77" s="96">
        <v>108349</v>
      </c>
      <c r="C77" s="98" t="s">
        <v>0</v>
      </c>
      <c r="D77" s="98" t="s">
        <v>61</v>
      </c>
      <c r="E77" s="96">
        <f>+'bod.interni'!D77+'bod.interni'!E77+'bod.interni'!F77+'bod.interni'!G77+'bod.interni'!H77+'bod.interni'!I77+'bod.interni'!J77+'bod.interni'!K77+'bod.interni'!L77+'bod.interni'!M77+'bod.interni'!N77+'bod.interni'!O77+'bod.interni'!P77+'bod.interni'!Q77+'bod.interni'!R77+'bod.interni'!S77+'bod.interni'!T77+'bod.interni'!U77+'bod.interni'!V77</f>
        <v>8</v>
      </c>
      <c r="F77" s="96" t="s">
        <v>293</v>
      </c>
    </row>
    <row r="78" spans="1:6" s="1" customFormat="1" ht="14.25" customHeight="1">
      <c r="A78" s="96">
        <v>75</v>
      </c>
      <c r="B78" s="96">
        <v>109723</v>
      </c>
      <c r="C78" s="98" t="s">
        <v>44</v>
      </c>
      <c r="D78" s="98" t="s">
        <v>83</v>
      </c>
      <c r="E78" s="96">
        <f>+'bod.interni'!D78+'bod.interni'!E78+'bod.interni'!F78+'bod.interni'!G78+'bod.interni'!H78+'bod.interni'!I78+'bod.interni'!J78+'bod.interni'!K78+'bod.interni'!L78+'bod.interni'!M78+'bod.interni'!N78+'bod.interni'!O78+'bod.interni'!P78+'bod.interni'!Q78+'bod.interni'!R78+'bod.interni'!S78+'bod.interni'!T78+'bod.interni'!U78+'bod.interni'!V78</f>
        <v>13</v>
      </c>
      <c r="F78" s="96">
        <f>+'bod.eksterni'!D77+'bod.eksterni'!E77+'bod.eksterni'!F77+'bod.eksterni'!G77+'bod.eksterni'!H77+'bod.eksterni'!I77+'bod.eksterni'!J77+'bod.eksterni'!K77+'bod.eksterni'!L77+'bod.eksterni'!M77+'bod.eksterni'!N77</f>
        <v>22</v>
      </c>
    </row>
    <row r="79" spans="1:6" s="2" customFormat="1" ht="12.75">
      <c r="A79" s="96">
        <v>76</v>
      </c>
      <c r="B79" s="96">
        <v>108299</v>
      </c>
      <c r="C79" s="98" t="s">
        <v>12</v>
      </c>
      <c r="D79" s="98" t="s">
        <v>89</v>
      </c>
      <c r="E79" s="96">
        <f>+'bod.interni'!D79+'bod.interni'!E79+'bod.interni'!F79+'bod.interni'!G79+'bod.interni'!H79+'bod.interni'!I79+'bod.interni'!J79+'bod.interni'!K79+'bod.interni'!L79+'bod.interni'!M79+'bod.interni'!N79+'bod.interni'!O79+'bod.interni'!P79+'bod.interni'!Q79+'bod.interni'!R79+'bod.interni'!S79+'bod.interni'!T79+'bod.interni'!U79+'bod.interni'!V79</f>
        <v>7</v>
      </c>
      <c r="F79" s="96">
        <f>+'bod.eksterni'!D78+'bod.eksterni'!E78+'bod.eksterni'!F78+'bod.eksterni'!G78+'bod.eksterni'!H78+'bod.eksterni'!I78+'bod.eksterni'!J78+'bod.eksterni'!K78+'bod.eksterni'!L78+'bod.eksterni'!M78+'bod.eksterni'!N78</f>
        <v>17</v>
      </c>
    </row>
    <row r="80" spans="1:6" s="106" customFormat="1" ht="12.75">
      <c r="A80" s="96">
        <v>77</v>
      </c>
      <c r="B80" s="96">
        <v>108355</v>
      </c>
      <c r="C80" s="98" t="s">
        <v>137</v>
      </c>
      <c r="D80" s="98" t="s">
        <v>147</v>
      </c>
      <c r="E80" s="159" t="s">
        <v>278</v>
      </c>
      <c r="F80" s="160"/>
    </row>
    <row r="81" spans="1:6" s="76" customFormat="1" ht="12.75">
      <c r="A81" s="74">
        <v>78</v>
      </c>
      <c r="B81" s="74">
        <v>108376</v>
      </c>
      <c r="C81" s="119" t="s">
        <v>121</v>
      </c>
      <c r="D81" s="119" t="s">
        <v>108</v>
      </c>
      <c r="E81" s="74">
        <f>+'bod.interni'!D81+'bod.interni'!E81+'bod.interni'!F81+'bod.interni'!G81+'bod.interni'!H81+'bod.interni'!I81+'bod.interni'!J81+'bod.interni'!K81+'bod.interni'!L81+'bod.interni'!M81+'bod.interni'!N81+'bod.interni'!O81+'bod.interni'!P81+'bod.interni'!Q81+'bod.interni'!R81+'bod.interni'!S81+'bod.interni'!T81+'bod.interni'!U81+'bod.interni'!V81</f>
        <v>4</v>
      </c>
      <c r="F81" s="74">
        <f>+'bod.eksterni'!D80+'bod.eksterni'!E80+'bod.eksterni'!F80+'bod.eksterni'!G80+'bod.eksterni'!H80+'bod.eksterni'!I80+'bod.eksterni'!J80+'bod.eksterni'!K80+'bod.eksterni'!L80+'bod.eksterni'!M80+'bod.eksterni'!N80</f>
        <v>19</v>
      </c>
    </row>
    <row r="82" spans="1:6" s="2" customFormat="1" ht="12.75">
      <c r="A82" s="96">
        <v>79</v>
      </c>
      <c r="B82" s="96">
        <v>108557</v>
      </c>
      <c r="C82" s="98" t="s">
        <v>125</v>
      </c>
      <c r="D82" s="98" t="s">
        <v>135</v>
      </c>
      <c r="E82" s="161" t="s">
        <v>277</v>
      </c>
      <c r="F82" s="162"/>
    </row>
    <row r="83" spans="1:6" s="106" customFormat="1" ht="12.75">
      <c r="A83" s="96">
        <v>80</v>
      </c>
      <c r="B83" s="96">
        <v>108304</v>
      </c>
      <c r="C83" s="98" t="s">
        <v>7</v>
      </c>
      <c r="D83" s="98" t="s">
        <v>90</v>
      </c>
      <c r="E83" s="96">
        <f>+'bod.interni'!D83+'bod.interni'!E83+'bod.interni'!F83+'bod.interni'!G83+'bod.interni'!H83+'bod.interni'!I83+'bod.interni'!J83+'bod.interni'!K83+'bod.interni'!L83+'bod.interni'!M83+'bod.interni'!N83+'bod.interni'!O83+'bod.interni'!P83+'bod.interni'!Q83+'bod.interni'!R83+'bod.interni'!S83+'bod.interni'!T83+'bod.interni'!U83+'bod.interni'!V83</f>
        <v>15</v>
      </c>
      <c r="F83" s="96">
        <f>+'bod.eksterni'!D82+'bod.eksterni'!E82+'bod.eksterni'!F82+'bod.eksterni'!G82+'bod.eksterni'!H82+'bod.eksterni'!I82+'bod.eksterni'!J82+'bod.eksterni'!K82+'bod.eksterni'!L82+'bod.eksterni'!M82+'bod.eksterni'!N82</f>
        <v>26</v>
      </c>
    </row>
    <row r="84" spans="1:6" s="2" customFormat="1" ht="12.75">
      <c r="A84" s="96">
        <v>81</v>
      </c>
      <c r="B84" s="102">
        <v>108311</v>
      </c>
      <c r="C84" s="103" t="s">
        <v>1</v>
      </c>
      <c r="D84" s="103" t="s">
        <v>45</v>
      </c>
      <c r="E84" s="96">
        <f>+'bod.interni'!D84+'bod.interni'!E84+'bod.interni'!F84+'bod.interni'!G84+'bod.interni'!H84+'bod.interni'!I84+'bod.interni'!J84+'bod.interni'!K84+'bod.interni'!L84+'bod.interni'!M84+'bod.interni'!N84+'bod.interni'!O84+'bod.interni'!P84+'bod.interni'!Q84+'bod.interni'!R84+'bod.interni'!S84+'bod.interni'!T84+'bod.interni'!U84+'bod.interni'!V84</f>
        <v>11</v>
      </c>
      <c r="F84" s="96">
        <f>+'bod.eksterni'!D83+'bod.eksterni'!E83+'bod.eksterni'!F83+'bod.eksterni'!G83+'bod.eksterni'!H83+'bod.eksterni'!I83+'bod.eksterni'!J83+'bod.eksterni'!K83+'bod.eksterni'!L83+'bod.eksterni'!M83+'bod.eksterni'!N83</f>
        <v>42</v>
      </c>
    </row>
    <row r="85" spans="1:6" s="2" customFormat="1" ht="12.75">
      <c r="A85" s="96">
        <v>82</v>
      </c>
      <c r="B85" s="102">
        <v>108296</v>
      </c>
      <c r="C85" s="103" t="s">
        <v>173</v>
      </c>
      <c r="D85" s="103" t="s">
        <v>84</v>
      </c>
      <c r="E85" s="96">
        <f>+'bod.interni'!D85+'bod.interni'!E85+'bod.interni'!F85+'bod.interni'!G85+'bod.interni'!H85+'bod.interni'!I85+'bod.interni'!J85+'bod.interni'!K85+'bod.interni'!L85+'bod.interni'!M85+'bod.interni'!N85+'bod.interni'!O85+'bod.interni'!P85+'bod.interni'!Q85+'bod.interni'!R85+'bod.interni'!S85+'bod.interni'!T85+'bod.interni'!U85+'bod.interni'!V85</f>
        <v>17</v>
      </c>
      <c r="F85" s="96">
        <f>+'bod.eksterni'!D84+'bod.eksterni'!E84+'bod.eksterni'!F84+'bod.eksterni'!G84+'bod.eksterni'!H84+'bod.eksterni'!I84+'bod.eksterni'!J84+'bod.eksterni'!K84+'bod.eksterni'!L84+'bod.eksterni'!M84+'bod.eksterni'!N84</f>
        <v>18</v>
      </c>
    </row>
    <row r="86" spans="1:6" s="2" customFormat="1" ht="12.75">
      <c r="A86" s="96">
        <v>83</v>
      </c>
      <c r="B86" s="96">
        <v>108293</v>
      </c>
      <c r="C86" s="100" t="s">
        <v>8</v>
      </c>
      <c r="D86" s="100" t="s">
        <v>72</v>
      </c>
      <c r="E86" s="96">
        <f>+'bod.interni'!D86+'bod.interni'!E86+'bod.interni'!F86+'bod.interni'!G86+'bod.interni'!H86+'bod.interni'!I86+'bod.interni'!J86+'bod.interni'!K86+'bod.interni'!L86+'bod.interni'!M86+'bod.interni'!N86+'bod.interni'!O86+'bod.interni'!P86+'bod.interni'!Q86+'bod.interni'!R86+'bod.interni'!S86+'bod.interni'!T86+'bod.interni'!U86+'bod.interni'!V86</f>
        <v>13</v>
      </c>
      <c r="F86" s="96">
        <f>+'bod.eksterni'!D85+'bod.eksterni'!E85+'bod.eksterni'!F85+'bod.eksterni'!G85+'bod.eksterni'!H85+'bod.eksterni'!I85+'bod.eksterni'!J85+'bod.eksterni'!K85+'bod.eksterni'!L85+'bod.eksterni'!M85+'bod.eksterni'!N85</f>
        <v>21</v>
      </c>
    </row>
    <row r="87" spans="1:6" s="2" customFormat="1" ht="12.75">
      <c r="A87" s="96">
        <v>84</v>
      </c>
      <c r="B87" s="96">
        <v>108346</v>
      </c>
      <c r="C87" s="100" t="s">
        <v>9</v>
      </c>
      <c r="D87" s="100" t="s">
        <v>10</v>
      </c>
      <c r="E87" s="96">
        <f>+'bod.interni'!D87+'bod.interni'!E87+'bod.interni'!F87+'bod.interni'!G87+'bod.interni'!H87+'bod.interni'!I87+'bod.interni'!J87+'bod.interni'!K87+'bod.interni'!L87+'bod.interni'!M87+'bod.interni'!N87+'bod.interni'!O87+'bod.interni'!P87+'bod.interni'!Q87+'bod.interni'!R87+'bod.interni'!S87+'bod.interni'!T87+'bod.interni'!U87+'bod.interni'!V87</f>
        <v>17</v>
      </c>
      <c r="F87" s="96">
        <f>+'bod.eksterni'!D86+'bod.eksterni'!E86+'bod.eksterni'!F86+'bod.eksterni'!G86+'bod.eksterni'!H86+'bod.eksterni'!I86+'bod.eksterni'!J86+'bod.eksterni'!K86+'bod.eksterni'!L86+'bod.eksterni'!M86+'bod.eksterni'!N86</f>
        <v>21</v>
      </c>
    </row>
    <row r="88" spans="1:6" s="2" customFormat="1" ht="12.75">
      <c r="A88" s="96">
        <v>85</v>
      </c>
      <c r="B88" s="96">
        <v>108556</v>
      </c>
      <c r="C88" s="98" t="s">
        <v>149</v>
      </c>
      <c r="D88" s="98" t="s">
        <v>150</v>
      </c>
      <c r="E88" s="96">
        <f>+'bod.interni'!D88+'bod.interni'!E88+'bod.interni'!F88+'bod.interni'!G88+'bod.interni'!H88+'bod.interni'!I88+'bod.interni'!J88+'bod.interni'!K88+'bod.interni'!L88+'bod.interni'!M88+'bod.interni'!N88+'bod.interni'!O88+'bod.interni'!P88+'bod.interni'!Q88+'bod.interni'!R88+'bod.interni'!S88+'bod.interni'!T88+'bod.interni'!U88+'bod.interni'!V88</f>
        <v>9</v>
      </c>
      <c r="F88" s="96">
        <f>+'bod.eksterni'!D87+'bod.eksterni'!E87+'bod.eksterni'!F87+'bod.eksterni'!G87+'bod.eksterni'!H87+'bod.eksterni'!I87+'bod.eksterni'!J87+'bod.eksterni'!K87+'bod.eksterni'!L87+'bod.eksterni'!M87+'bod.eksterni'!N87</f>
        <v>35</v>
      </c>
    </row>
    <row r="89" spans="1:6" s="2" customFormat="1" ht="12.75">
      <c r="A89" s="96">
        <v>86</v>
      </c>
      <c r="B89" s="96">
        <v>108283</v>
      </c>
      <c r="C89" s="98" t="s">
        <v>11</v>
      </c>
      <c r="D89" s="98" t="s">
        <v>94</v>
      </c>
      <c r="E89" s="96">
        <f>+'bod.interni'!D89+'bod.interni'!E89+'bod.interni'!F89+'bod.interni'!G89+'bod.interni'!H89+'bod.interni'!I89+'bod.interni'!J89+'bod.interni'!K89+'bod.interni'!L89+'bod.interni'!M89+'bod.interni'!N89+'bod.interni'!O89+'bod.interni'!P89+'bod.interni'!Q89+'bod.interni'!R89+'bod.interni'!S89+'bod.interni'!T89+'bod.interni'!U89+'bod.interni'!V89</f>
        <v>10</v>
      </c>
      <c r="F89" s="96">
        <f>+'bod.eksterni'!D88+'bod.eksterni'!E88+'bod.eksterni'!F88+'bod.eksterni'!G88+'bod.eksterni'!H88+'bod.eksterni'!I88+'bod.eksterni'!J88+'bod.eksterni'!K88+'bod.eksterni'!L88+'bod.eksterni'!M88+'bod.eksterni'!N88</f>
        <v>18</v>
      </c>
    </row>
    <row r="90" spans="1:6" s="1" customFormat="1" ht="12.75">
      <c r="A90" s="96">
        <v>87</v>
      </c>
      <c r="B90" s="96">
        <v>108363</v>
      </c>
      <c r="C90" s="97" t="s">
        <v>60</v>
      </c>
      <c r="D90" s="97" t="s">
        <v>73</v>
      </c>
      <c r="E90" s="96">
        <f>+'bod.interni'!D90+'bod.interni'!E90+'bod.interni'!F90+'bod.interni'!G90+'bod.interni'!H90+'bod.interni'!I90+'bod.interni'!J90+'bod.interni'!K90+'bod.interni'!L90+'bod.interni'!M90+'bod.interni'!N90+'bod.interni'!O90+'bod.interni'!P90+'bod.interni'!Q90+'bod.interni'!R90+'bod.interni'!S90+'bod.interni'!T90+'bod.interni'!U90+'bod.interni'!V90</f>
        <v>12</v>
      </c>
      <c r="F90" s="96">
        <f>+'bod.eksterni'!D89+'bod.eksterni'!E89+'bod.eksterni'!F89+'bod.eksterni'!G89+'bod.eksterni'!H89+'bod.eksterni'!I89+'bod.eksterni'!J89+'bod.eksterni'!K89+'bod.eksterni'!L89+'bod.eksterni'!M89+'bod.eksterni'!N89</f>
        <v>22</v>
      </c>
    </row>
    <row r="91" spans="1:6" s="1" customFormat="1" ht="12.75">
      <c r="A91" s="96">
        <v>88</v>
      </c>
      <c r="B91" s="96">
        <v>108368</v>
      </c>
      <c r="C91" s="98" t="s">
        <v>122</v>
      </c>
      <c r="D91" s="98" t="s">
        <v>123</v>
      </c>
      <c r="E91" s="96">
        <f>+'bod.interni'!D91+'bod.interni'!E91+'bod.interni'!F91+'bod.interni'!G91+'bod.interni'!H91+'bod.interni'!I91+'bod.interni'!J91+'bod.interni'!K91+'bod.interni'!L91+'bod.interni'!M91+'bod.interni'!N91+'bod.interni'!O91+'bod.interni'!P91+'bod.interni'!Q91+'bod.interni'!R91+'bod.interni'!S91+'bod.interni'!T91+'bod.interni'!U91+'bod.interni'!V91</f>
        <v>9</v>
      </c>
      <c r="F91" s="96">
        <f>+'bod.eksterni'!D90+'bod.eksterni'!E90+'bod.eksterni'!F90+'bod.eksterni'!G90+'bod.eksterni'!H90+'bod.eksterni'!I90+'bod.eksterni'!J90+'bod.eksterni'!K90+'bod.eksterni'!L90+'bod.eksterni'!M90+'bod.eksterni'!N90</f>
        <v>11</v>
      </c>
    </row>
    <row r="92" spans="1:6" s="1" customFormat="1" ht="12.75">
      <c r="A92" s="96">
        <v>89</v>
      </c>
      <c r="B92" s="96">
        <v>108339</v>
      </c>
      <c r="C92" s="98" t="s">
        <v>109</v>
      </c>
      <c r="D92" s="98" t="s">
        <v>95</v>
      </c>
      <c r="E92" s="96">
        <f>+'bod.interni'!D92+'bod.interni'!E92+'bod.interni'!F92+'bod.interni'!G92+'bod.interni'!H92+'bod.interni'!I92+'bod.interni'!J92+'bod.interni'!K92+'bod.interni'!L92+'bod.interni'!M92+'bod.interni'!N92+'bod.interni'!O92+'bod.interni'!P92+'bod.interni'!Q92+'bod.interni'!R92+'bod.interni'!S92+'bod.interni'!T92+'bod.interni'!U92+'bod.interni'!V92</f>
        <v>9</v>
      </c>
      <c r="F92" s="96">
        <f>+'bod.eksterni'!D91+'bod.eksterni'!E91+'bod.eksterni'!F91+'bod.eksterni'!G91+'bod.eksterni'!H91+'bod.eksterni'!I91+'bod.eksterni'!J91+'bod.eksterni'!K91+'bod.eksterni'!L91+'bod.eksterni'!M91+'bod.eksterni'!N91</f>
        <v>24</v>
      </c>
    </row>
    <row r="93" spans="1:6" s="106" customFormat="1" ht="12.75">
      <c r="A93" s="96">
        <v>90</v>
      </c>
      <c r="B93" s="96">
        <v>108213</v>
      </c>
      <c r="C93" s="98" t="s">
        <v>174</v>
      </c>
      <c r="D93" s="98" t="s">
        <v>108</v>
      </c>
      <c r="E93" s="159" t="s">
        <v>278</v>
      </c>
      <c r="F93" s="160"/>
    </row>
    <row r="94" spans="1:6" s="1" customFormat="1" ht="12.75">
      <c r="A94" s="96">
        <v>91</v>
      </c>
      <c r="B94" s="96">
        <v>108291</v>
      </c>
      <c r="C94" s="98" t="s">
        <v>175</v>
      </c>
      <c r="D94" s="98" t="s">
        <v>158</v>
      </c>
      <c r="E94" s="96">
        <f>+'bod.interni'!D94+'bod.interni'!E94+'bod.interni'!F94+'bod.interni'!G94+'bod.interni'!H94+'bod.interni'!I94+'bod.interni'!J94+'bod.interni'!K94+'bod.interni'!L94+'bod.interni'!M94+'bod.interni'!N94+'bod.interni'!O94+'bod.interni'!P94+'bod.interni'!Q94+'bod.interni'!R94+'bod.interni'!S94+'bod.interni'!T94+'bod.interni'!U94+'bod.interni'!V94</f>
        <v>9</v>
      </c>
      <c r="F94" s="96">
        <f>+'bod.eksterni'!D93+'bod.eksterni'!E93+'bod.eksterni'!F93+'bod.eksterni'!G93+'bod.eksterni'!H93+'bod.eksterni'!I93+'bod.eksterni'!J93+'bod.eksterni'!K93+'bod.eksterni'!L93+'bod.eksterni'!M93+'bod.eksterni'!N93</f>
        <v>18</v>
      </c>
    </row>
    <row r="95" spans="1:6" s="1" customFormat="1" ht="12.75">
      <c r="A95" s="96">
        <v>92</v>
      </c>
      <c r="B95" s="96">
        <v>108361</v>
      </c>
      <c r="C95" s="98" t="s">
        <v>141</v>
      </c>
      <c r="D95" s="98" t="s">
        <v>139</v>
      </c>
      <c r="E95" s="96">
        <f>+'bod.interni'!D95+'bod.interni'!E95+'bod.interni'!F95+'bod.interni'!G95+'bod.interni'!H95+'bod.interni'!I95+'bod.interni'!J95+'bod.interni'!K95+'bod.interni'!L95+'bod.interni'!M95+'bod.interni'!N95+'bod.interni'!O95+'bod.interni'!P95+'bod.interni'!Q95+'bod.interni'!R95+'bod.interni'!S95+'bod.interni'!T95+'bod.interni'!U95+'bod.interni'!V95</f>
        <v>10</v>
      </c>
      <c r="F95" s="96">
        <f>+'bod.eksterni'!D94+'bod.eksterni'!E94+'bod.eksterni'!F94+'bod.eksterni'!G94+'bod.eksterni'!H94+'bod.eksterni'!I94+'bod.eksterni'!J94+'bod.eksterni'!K94+'bod.eksterni'!L94+'bod.eksterni'!M94+'bod.eksterni'!N94</f>
        <v>18</v>
      </c>
    </row>
    <row r="96" spans="1:6" s="1" customFormat="1" ht="12.75">
      <c r="A96" s="96">
        <v>93</v>
      </c>
      <c r="B96" s="96">
        <v>108336</v>
      </c>
      <c r="C96" s="98" t="s">
        <v>176</v>
      </c>
      <c r="D96" s="98" t="s">
        <v>177</v>
      </c>
      <c r="E96" s="96">
        <f>+'bod.interni'!D96+'bod.interni'!E96+'bod.interni'!F96+'bod.interni'!G96+'bod.interni'!H96+'bod.interni'!I96+'bod.interni'!J96+'bod.interni'!K96+'bod.interni'!L96+'bod.interni'!M96+'bod.interni'!N96+'bod.interni'!O96+'bod.interni'!P96+'bod.interni'!Q96+'bod.interni'!R96+'bod.interni'!S96+'bod.interni'!T96+'bod.interni'!U96+'bod.interni'!V96</f>
        <v>13</v>
      </c>
      <c r="F96" s="96">
        <f>+'bod.eksterni'!D95+'bod.eksterni'!E95+'bod.eksterni'!F95+'bod.eksterni'!G95+'bod.eksterni'!H95+'bod.eksterni'!I95+'bod.eksterni'!J95+'bod.eksterni'!K95+'bod.eksterni'!L95+'bod.eksterni'!M95+'bod.eksterni'!N95</f>
        <v>26</v>
      </c>
    </row>
    <row r="97" spans="1:6" s="1" customFormat="1" ht="12.75">
      <c r="A97" s="96">
        <v>94</v>
      </c>
      <c r="B97" s="96">
        <v>108366</v>
      </c>
      <c r="C97" s="98" t="s">
        <v>38</v>
      </c>
      <c r="D97" s="98" t="s">
        <v>114</v>
      </c>
      <c r="E97" s="96">
        <f>+'bod.interni'!D97+'bod.interni'!E97+'bod.interni'!F97+'bod.interni'!G97+'bod.interni'!H97+'bod.interni'!I97+'bod.interni'!J97+'bod.interni'!K97+'bod.interni'!L97+'bod.interni'!M97+'bod.interni'!N97+'bod.interni'!O97+'bod.interni'!P97+'bod.interni'!Q97+'bod.interni'!R97+'bod.interni'!S97+'bod.interni'!T97+'bod.interni'!U97+'bod.interni'!V97</f>
        <v>13</v>
      </c>
      <c r="F97" s="96">
        <f>+'bod.eksterni'!D96+'bod.eksterni'!E96+'bod.eksterni'!F96+'bod.eksterni'!G96+'bod.eksterni'!H96+'bod.eksterni'!I96+'bod.eksterni'!J96+'bod.eksterni'!K96+'bod.eksterni'!L96+'bod.eksterni'!M96+'bod.eksterni'!N96</f>
        <v>22</v>
      </c>
    </row>
    <row r="98" spans="1:6" s="1" customFormat="1" ht="12.75">
      <c r="A98" s="96">
        <v>95</v>
      </c>
      <c r="B98" s="96">
        <v>108866</v>
      </c>
      <c r="C98" s="98" t="s">
        <v>235</v>
      </c>
      <c r="D98" s="98" t="s">
        <v>236</v>
      </c>
      <c r="E98" s="96">
        <f>+'bod.interni'!D98+'bod.interni'!E98+'bod.interni'!F98+'bod.interni'!G98+'bod.interni'!H98+'bod.interni'!I98+'bod.interni'!J98+'bod.interni'!K98+'bod.interni'!L98+'bod.interni'!M98+'bod.interni'!N98+'bod.interni'!O98+'bod.interni'!P98+'bod.interni'!Q98+'bod.interni'!R98+'bod.interni'!S98+'bod.interni'!T98+'bod.interni'!U98+'bod.interni'!V98</f>
        <v>3</v>
      </c>
      <c r="F98" s="96">
        <f>+'bod.eksterni'!D97+'bod.eksterni'!E97+'bod.eksterni'!F97+'bod.eksterni'!G97+'bod.eksterni'!H97+'bod.eksterni'!I97+'bod.eksterni'!J97+'bod.eksterni'!K97+'bod.eksterni'!L97+'bod.eksterni'!M97+'bod.eksterni'!N97</f>
        <v>27</v>
      </c>
    </row>
    <row r="99" spans="1:6" s="1" customFormat="1" ht="12.75">
      <c r="A99" s="96">
        <v>96</v>
      </c>
      <c r="B99" s="96">
        <v>108353</v>
      </c>
      <c r="C99" s="98" t="s">
        <v>178</v>
      </c>
      <c r="D99" s="98" t="s">
        <v>179</v>
      </c>
      <c r="E99" s="96">
        <f>+'bod.interni'!D99+'bod.interni'!E99+'bod.interni'!F99+'bod.interni'!G99+'bod.interni'!H99+'bod.interni'!I99+'bod.interni'!J99+'bod.interni'!K99+'bod.interni'!L99+'bod.interni'!M99+'bod.interni'!N99+'bod.interni'!O99+'bod.interni'!P99+'bod.interni'!Q99+'bod.interni'!R99+'bod.interni'!S99+'bod.interni'!T99+'bod.interni'!U99+'bod.interni'!V99</f>
        <v>17</v>
      </c>
      <c r="F99" s="96">
        <f>+'bod.eksterni'!D99+'bod.eksterni'!E99+'bod.eksterni'!F99+'bod.eksterni'!G99+'bod.eksterni'!H99+'bod.eksterni'!I99+'bod.eksterni'!J99+'bod.eksterni'!K99+'bod.eksterni'!L99+'bod.eksterni'!M99+'bod.eksterni'!N99</f>
        <v>20</v>
      </c>
    </row>
    <row r="100" spans="1:6" s="1" customFormat="1" ht="12.75">
      <c r="A100" s="96">
        <v>97</v>
      </c>
      <c r="B100" s="96">
        <v>108319</v>
      </c>
      <c r="C100" s="98" t="s">
        <v>115</v>
      </c>
      <c r="D100" s="98" t="s">
        <v>116</v>
      </c>
      <c r="E100" s="96">
        <f>+'bod.interni'!D100+'bod.interni'!E100+'bod.interni'!F100+'bod.interni'!G100+'bod.interni'!H100+'bod.interni'!I100+'bod.interni'!J100+'bod.interni'!K100+'bod.interni'!L100+'bod.interni'!M100+'bod.interni'!N100+'bod.interni'!O100+'bod.interni'!P100+'bod.interni'!Q100+'bod.interni'!R100+'bod.interni'!S100+'bod.interni'!T100+'bod.interni'!U100+'bod.interni'!V100</f>
        <v>8</v>
      </c>
      <c r="F100" s="96">
        <f>+'bod.eksterni'!D100+'bod.eksterni'!E100+'bod.eksterni'!F100+'bod.eksterni'!G100+'bod.eksterni'!H100+'bod.eksterni'!I100+'bod.eksterni'!J100+'bod.eksterni'!K100+'bod.eksterni'!L100+'bod.eksterni'!M100+'bod.eksterni'!N100</f>
        <v>25</v>
      </c>
    </row>
    <row r="101" spans="1:6" s="106" customFormat="1" ht="12.75">
      <c r="A101" s="96">
        <v>98</v>
      </c>
      <c r="B101" s="96">
        <v>108334</v>
      </c>
      <c r="C101" s="98" t="s">
        <v>142</v>
      </c>
      <c r="D101" s="98" t="s">
        <v>143</v>
      </c>
      <c r="E101" s="96">
        <f>+'bod.interni'!D101+'bod.interni'!E101+'bod.interni'!F101+'bod.interni'!G101+'bod.interni'!H101+'bod.interni'!I101+'bod.interni'!J101+'bod.interni'!K101+'bod.interni'!L101+'bod.interni'!M101+'bod.interni'!N101+'bod.interni'!O101+'bod.interni'!P101+'bod.interni'!Q101+'bod.interni'!R101+'bod.interni'!S101+'bod.interni'!T101+'bod.interni'!U101+'bod.interni'!V101</f>
        <v>4</v>
      </c>
      <c r="F101" s="96">
        <f>+'bod.eksterni'!D101+'bod.eksterni'!E101+'bod.eksterni'!F101+'bod.eksterni'!G101+'bod.eksterni'!H101+'bod.eksterni'!I101+'bod.eksterni'!J101+'bod.eksterni'!K101+'bod.eksterni'!L101+'bod.eksterni'!M101+'bod.eksterni'!N101</f>
        <v>35</v>
      </c>
    </row>
    <row r="102" spans="1:6" s="1" customFormat="1" ht="12.75">
      <c r="A102" s="96">
        <v>99</v>
      </c>
      <c r="B102" s="96">
        <v>108312</v>
      </c>
      <c r="C102" s="98" t="s">
        <v>96</v>
      </c>
      <c r="D102" s="98" t="s">
        <v>97</v>
      </c>
      <c r="E102" s="96">
        <f>+'bod.interni'!D102+'bod.interni'!E102+'bod.interni'!F102+'bod.interni'!G102+'bod.interni'!H102+'bod.interni'!I102+'bod.interni'!J102+'bod.interni'!K102+'bod.interni'!L102+'bod.interni'!M102+'bod.interni'!N102+'bod.interni'!O102+'bod.interni'!P102+'bod.interni'!Q102+'bod.interni'!R102+'bod.interni'!S102+'bod.interni'!T102+'bod.interni'!U102+'bod.interni'!V102</f>
        <v>13</v>
      </c>
      <c r="F102" s="96">
        <f>+'bod.eksterni'!D102+'bod.eksterni'!E102+'bod.eksterni'!F102+'bod.eksterni'!G102+'bod.eksterni'!H102+'bod.eksterni'!I102+'bod.eksterni'!J102+'bod.eksterni'!K102+'bod.eksterni'!L102+'bod.eksterni'!M102+'bod.eksterni'!N102</f>
        <v>37</v>
      </c>
    </row>
    <row r="103" spans="1:6" s="1" customFormat="1" ht="12.75">
      <c r="A103" s="96">
        <v>100</v>
      </c>
      <c r="B103" s="96">
        <v>108354</v>
      </c>
      <c r="C103" s="98" t="s">
        <v>180</v>
      </c>
      <c r="D103" s="98" t="s">
        <v>181</v>
      </c>
      <c r="E103" s="96">
        <f>+'bod.interni'!D103+'bod.interni'!E103+'bod.interni'!F103+'bod.interni'!G103+'bod.interni'!H103+'bod.interni'!I103+'bod.interni'!J103+'bod.interni'!K103+'bod.interni'!L103+'bod.interni'!M103+'bod.interni'!N103+'bod.interni'!O103+'bod.interni'!P103+'bod.interni'!Q103+'bod.interni'!R103+'bod.interni'!S103+'bod.interni'!T103+'bod.interni'!U103+'bod.interni'!V103</f>
        <v>4</v>
      </c>
      <c r="F103" s="96">
        <f>+'bod.eksterni'!D103+'bod.eksterni'!E103+'bod.eksterni'!F103+'bod.eksterni'!G103+'bod.eksterni'!H103+'bod.eksterni'!I103+'bod.eksterni'!J103+'bod.eksterni'!K103+'bod.eksterni'!L103+'bod.eksterni'!M103+'bod.eksterni'!N103</f>
        <v>20</v>
      </c>
    </row>
    <row r="104" spans="1:6" s="1" customFormat="1" ht="12.75">
      <c r="A104" s="96">
        <v>101</v>
      </c>
      <c r="B104" s="96">
        <v>108287</v>
      </c>
      <c r="C104" s="98" t="s">
        <v>210</v>
      </c>
      <c r="D104" s="98" t="s">
        <v>30</v>
      </c>
      <c r="E104" s="96">
        <f>+'bod.interni'!D104+'bod.interni'!E104+'bod.interni'!F104+'bod.interni'!G104+'bod.interni'!H104+'bod.interni'!I104+'bod.interni'!J104+'bod.interni'!K104+'bod.interni'!L104+'bod.interni'!M104+'bod.interni'!N104+'bod.interni'!O104+'bod.interni'!P104+'bod.interni'!Q104+'bod.interni'!R104+'bod.interni'!S104+'bod.interni'!T104+'bod.interni'!U104+'bod.interni'!V104</f>
        <v>14</v>
      </c>
      <c r="F104" s="96">
        <f>+'bod.eksterni'!D104+'bod.eksterni'!E104+'bod.eksterni'!F104+'bod.eksterni'!G104+'bod.eksterni'!H104+'bod.eksterni'!I104+'bod.eksterni'!J104+'bod.eksterni'!K104+'bod.eksterni'!L104+'bod.eksterni'!M104+'bod.eksterni'!N104</f>
        <v>18</v>
      </c>
    </row>
    <row r="105" spans="1:6" s="1" customFormat="1" ht="12.75">
      <c r="A105" s="96">
        <v>102</v>
      </c>
      <c r="B105" s="96">
        <v>108284</v>
      </c>
      <c r="C105" s="98" t="s">
        <v>23</v>
      </c>
      <c r="D105" s="98" t="s">
        <v>124</v>
      </c>
      <c r="E105" s="96">
        <f>+'bod.interni'!D105+'bod.interni'!E105+'bod.interni'!F105+'bod.interni'!G105+'bod.interni'!H105+'bod.interni'!I105+'bod.interni'!J105+'bod.interni'!K105+'bod.interni'!L105+'bod.interni'!M105+'bod.interni'!N105+'bod.interni'!O105+'bod.interni'!P105+'bod.interni'!Q105+'bod.interni'!R105+'bod.interni'!S105+'bod.interni'!T105+'bod.interni'!U105+'bod.interni'!V105</f>
        <v>15</v>
      </c>
      <c r="F105" s="96">
        <f>+'bod.eksterni'!D105+'bod.eksterni'!E105+'bod.eksterni'!F105+'bod.eksterni'!G105+'bod.eksterni'!H105+'bod.eksterni'!I105+'bod.eksterni'!J105+'bod.eksterni'!K105+'bod.eksterni'!L105+'bod.eksterni'!M105+'bod.eksterni'!N105</f>
        <v>22</v>
      </c>
    </row>
    <row r="106" spans="1:6" s="1" customFormat="1" ht="12.75">
      <c r="A106" s="96">
        <v>103</v>
      </c>
      <c r="B106" s="96">
        <v>108309</v>
      </c>
      <c r="C106" s="98" t="s">
        <v>81</v>
      </c>
      <c r="D106" s="98" t="s">
        <v>82</v>
      </c>
      <c r="E106" s="96">
        <f>+'bod.interni'!D106+'bod.interni'!E106+'bod.interni'!F106+'bod.interni'!G106+'bod.interni'!H106+'bod.interni'!I106+'bod.interni'!J106+'bod.interni'!K106+'bod.interni'!L106+'bod.interni'!M106+'bod.interni'!N106+'bod.interni'!O106+'bod.interni'!P106+'bod.interni'!Q106+'bod.interni'!R106+'bod.interni'!S106+'bod.interni'!T106+'bod.interni'!U106+'bod.interni'!V106</f>
        <v>12</v>
      </c>
      <c r="F106" s="96">
        <f>+'bod.eksterni'!D106+'bod.eksterni'!E106+'bod.eksterni'!F106+'bod.eksterni'!G106+'bod.eksterni'!H106+'bod.eksterni'!I106+'bod.eksterni'!J106+'bod.eksterni'!K106+'bod.eksterni'!L106+'bod.eksterni'!M106+'bod.eksterni'!N106</f>
        <v>19</v>
      </c>
    </row>
    <row r="107" spans="1:6" s="1" customFormat="1" ht="12.75">
      <c r="A107" s="96">
        <v>104</v>
      </c>
      <c r="B107" s="96">
        <v>108370</v>
      </c>
      <c r="C107" s="98" t="s">
        <v>144</v>
      </c>
      <c r="D107" s="98" t="s">
        <v>145</v>
      </c>
      <c r="E107" s="96">
        <f>+'bod.interni'!D107+'bod.interni'!E107+'bod.interni'!F107+'bod.interni'!G107+'bod.interni'!H107+'bod.interni'!I107+'bod.interni'!J107+'bod.interni'!K107+'bod.interni'!L107+'bod.interni'!M107+'bod.interni'!N107+'bod.interni'!O107+'bod.interni'!P107+'bod.interni'!Q107+'bod.interni'!R107+'bod.interni'!S107+'bod.interni'!T107+'bod.interni'!U107+'bod.interni'!V107</f>
        <v>3</v>
      </c>
      <c r="F107" s="96">
        <f>+'bod.eksterni'!D107+'bod.eksterni'!E107+'bod.eksterni'!F107+'bod.eksterni'!G107+'bod.eksterni'!H107+'bod.eksterni'!I107+'bod.eksterni'!J107+'bod.eksterni'!K107+'bod.eksterni'!L107+'bod.eksterni'!M107+'bod.eksterni'!N107</f>
        <v>33</v>
      </c>
    </row>
    <row r="108" spans="1:6" s="1" customFormat="1" ht="12.75">
      <c r="A108" s="96">
        <v>105</v>
      </c>
      <c r="B108" s="96">
        <v>108331</v>
      </c>
      <c r="C108" s="97" t="s">
        <v>25</v>
      </c>
      <c r="D108" s="97" t="s">
        <v>26</v>
      </c>
      <c r="E108" s="96">
        <f>+'bod.interni'!D108+'bod.interni'!E108+'bod.interni'!F108+'bod.interni'!G108+'bod.interni'!H108+'bod.interni'!I108+'bod.interni'!J108+'bod.interni'!K108+'bod.interni'!L108+'bod.interni'!M108+'bod.interni'!N108+'bod.interni'!O108+'bod.interni'!P108+'bod.interni'!Q108+'bod.interni'!R108+'bod.interni'!S108+'bod.interni'!T108+'bod.interni'!U108+'bod.interni'!V108</f>
        <v>17</v>
      </c>
      <c r="F108" s="96">
        <f>+'bod.eksterni'!D108+'bod.eksterni'!E108+'bod.eksterni'!F108+'bod.eksterni'!G108+'bod.eksterni'!H108+'bod.eksterni'!I108+'bod.eksterni'!J108+'bod.eksterni'!K108+'bod.eksterni'!L108+'bod.eksterni'!M108+'bod.eksterni'!N108</f>
        <v>18</v>
      </c>
    </row>
    <row r="109" spans="1:6" s="1" customFormat="1" ht="12.75">
      <c r="A109" s="96">
        <v>106</v>
      </c>
      <c r="B109" s="96">
        <v>108282</v>
      </c>
      <c r="C109" s="97" t="s">
        <v>39</v>
      </c>
      <c r="D109" s="97" t="s">
        <v>40</v>
      </c>
      <c r="E109" s="96">
        <f>+'bod.interni'!D109+'bod.interni'!E109+'bod.interni'!F109+'bod.interni'!G109+'bod.interni'!H109+'bod.interni'!I109+'bod.interni'!J109+'bod.interni'!K109+'bod.interni'!L109+'bod.interni'!M109+'bod.interni'!N109+'bod.interni'!O109+'bod.interni'!P109+'bod.interni'!Q109+'bod.interni'!R109+'bod.interni'!S109+'bod.interni'!T109+'bod.interni'!U109+'bod.interni'!V109</f>
        <v>6</v>
      </c>
      <c r="F109" s="96">
        <f>+'bod.eksterni'!D109+'bod.eksterni'!E109+'bod.eksterni'!F109+'bod.eksterni'!G109+'bod.eksterni'!H109+'bod.eksterni'!I109+'bod.eksterni'!J109+'bod.eksterni'!K109+'bod.eksterni'!L109+'bod.eksterni'!M109+'bod.eksterni'!N109</f>
        <v>27</v>
      </c>
    </row>
    <row r="110" spans="1:6" s="1" customFormat="1" ht="12.75">
      <c r="A110" s="96">
        <v>107</v>
      </c>
      <c r="B110" s="96">
        <v>108371</v>
      </c>
      <c r="C110" s="99" t="s">
        <v>18</v>
      </c>
      <c r="D110" s="99" t="s">
        <v>19</v>
      </c>
      <c r="E110" s="96">
        <f>+'bod.interni'!D110+'bod.interni'!E110+'bod.interni'!F110+'bod.interni'!G110+'bod.interni'!H110+'bod.interni'!I110+'bod.interni'!J110+'bod.interni'!K110+'bod.interni'!L110+'bod.interni'!M110+'bod.interni'!N110+'bod.interni'!O110+'bod.interni'!P110+'bod.interni'!Q110+'bod.interni'!R110+'bod.interni'!S110+'bod.interni'!T110+'bod.interni'!U110+'bod.interni'!V110</f>
        <v>13</v>
      </c>
      <c r="F110" s="96">
        <f>+'bod.eksterni'!D110+'bod.eksterni'!E110+'bod.eksterni'!F110+'bod.eksterni'!G110+'bod.eksterni'!H110+'bod.eksterni'!I110+'bod.eksterni'!J110+'bod.eksterni'!K110+'bod.eksterni'!L110+'bod.eksterni'!M110+'bod.eksterni'!N110</f>
        <v>23</v>
      </c>
    </row>
    <row r="111" spans="1:6" s="106" customFormat="1" ht="12.75">
      <c r="A111" s="96">
        <v>108</v>
      </c>
      <c r="B111" s="96">
        <v>108306</v>
      </c>
      <c r="C111" s="98" t="s">
        <v>111</v>
      </c>
      <c r="D111" s="98" t="s">
        <v>84</v>
      </c>
      <c r="E111" s="96">
        <f>+'bod.interni'!D111+'bod.interni'!E111+'bod.interni'!F111+'bod.interni'!G111+'bod.interni'!H111+'bod.interni'!I111+'bod.interni'!J111+'bod.interni'!K111+'bod.interni'!L111+'bod.interni'!M111+'bod.interni'!N111+'bod.interni'!O111+'bod.interni'!P111+'bod.interni'!Q111+'bod.interni'!R111+'bod.interni'!S111+'bod.interni'!T111+'bod.interni'!U111+'bod.interni'!V111</f>
        <v>6</v>
      </c>
      <c r="F111" s="96">
        <f>+'bod.eksterni'!D111+'bod.eksterni'!E111+'bod.eksterni'!F111+'bod.eksterni'!G111+'bod.eksterni'!H111+'bod.eksterni'!I111+'bod.eksterni'!J111+'bod.eksterni'!K111+'bod.eksterni'!L111+'bod.eksterni'!M111+'bod.eksterni'!N111</f>
        <v>26</v>
      </c>
    </row>
    <row r="112" spans="1:6" s="1" customFormat="1" ht="12.75">
      <c r="A112" s="96">
        <v>109</v>
      </c>
      <c r="B112" s="96">
        <v>108289</v>
      </c>
      <c r="C112" s="98" t="s">
        <v>32</v>
      </c>
      <c r="D112" s="98" t="s">
        <v>33</v>
      </c>
      <c r="E112" s="96">
        <f>+'bod.interni'!D112+'bod.interni'!E112+'bod.interni'!F112+'bod.interni'!G112+'bod.interni'!H112+'bod.interni'!I112+'bod.interni'!J112+'bod.interni'!K112+'bod.interni'!L112+'bod.interni'!M112+'bod.interni'!N112+'bod.interni'!O112+'bod.interni'!P112+'bod.interni'!Q112+'bod.interni'!R112+'bod.interni'!S112+'bod.interni'!T112+'bod.interni'!U112+'bod.interni'!V112</f>
        <v>15</v>
      </c>
      <c r="F112" s="96">
        <f>+'bod.eksterni'!D112+'bod.eksterni'!E112+'bod.eksterni'!F112+'bod.eksterni'!G112+'bod.eksterni'!H112+'bod.eksterni'!I112+'bod.eksterni'!J112+'bod.eksterni'!K112+'bod.eksterni'!L112+'bod.eksterni'!M112+'bod.eksterni'!N112</f>
        <v>22</v>
      </c>
    </row>
    <row r="113" spans="1:6" s="106" customFormat="1" ht="12.75">
      <c r="A113" s="96">
        <v>110</v>
      </c>
      <c r="B113" s="96">
        <v>108308</v>
      </c>
      <c r="C113" s="98" t="s">
        <v>34</v>
      </c>
      <c r="D113" s="98" t="s">
        <v>35</v>
      </c>
      <c r="E113" s="96">
        <f>+'bod.interni'!D113+'bod.interni'!E113+'bod.interni'!F113+'bod.interni'!G113+'bod.interni'!H113+'bod.interni'!I113+'bod.interni'!J113+'bod.interni'!K113+'bod.interni'!L113+'bod.interni'!M113+'bod.interni'!N113+'bod.interni'!O113+'bod.interni'!P113+'bod.interni'!Q113+'bod.interni'!R113+'bod.interni'!S113+'bod.interni'!T113+'bod.interni'!U113+'bod.interni'!V113</f>
        <v>3</v>
      </c>
      <c r="F113" s="96">
        <f>+'bod.eksterni'!D113+'bod.eksterni'!E113+'bod.eksterni'!F113+'bod.eksterni'!G113+'bod.eksterni'!H113+'bod.eksterni'!I113+'bod.eksterni'!J113+'bod.eksterni'!K113+'bod.eksterni'!L113+'bod.eksterni'!M113+'bod.eksterni'!N113</f>
        <v>19</v>
      </c>
    </row>
    <row r="114" spans="1:6" s="61" customFormat="1" ht="12.75">
      <c r="A114" s="104"/>
      <c r="B114" s="104"/>
      <c r="C114" s="105"/>
      <c r="D114" s="105"/>
      <c r="E114" s="104"/>
      <c r="F114" s="104"/>
    </row>
    <row r="115" spans="1:6" s="24" customFormat="1" ht="12.75">
      <c r="A115" s="164" t="s">
        <v>213</v>
      </c>
      <c r="B115" s="164"/>
      <c r="C115" s="164"/>
      <c r="D115" s="164"/>
      <c r="E115" s="104"/>
      <c r="F115" s="104"/>
    </row>
    <row r="116" spans="1:6" ht="12.75">
      <c r="A116" s="96">
        <v>1</v>
      </c>
      <c r="B116" s="96">
        <v>109109</v>
      </c>
      <c r="C116" s="97" t="s">
        <v>193</v>
      </c>
      <c r="D116" s="97" t="s">
        <v>156</v>
      </c>
      <c r="E116" s="96">
        <f>+'bod.interni'!D116+'bod.interni'!E116+'bod.interni'!F116+'bod.interni'!G116+'bod.interni'!H116+'bod.interni'!I116+'bod.interni'!J116+'bod.interni'!K116+'bod.interni'!L116+'bod.interni'!M116+'bod.interni'!N116+'bod.interni'!O116+'bod.interni'!P116+'bod.interni'!Q116+'bod.interni'!R116+'bod.interni'!S116+'bod.interni'!T116+'bod.interni'!U116+'bod.interni'!V116</f>
        <v>14</v>
      </c>
      <c r="F116" s="96">
        <f>+'bod.eksterni'!D116+'bod.eksterni'!E116+'bod.eksterni'!F116+'bod.eksterni'!G116+'bod.eksterni'!H116+'bod.eksterni'!I116+'bod.eksterni'!J116+'bod.eksterni'!K116+'bod.eksterni'!L116+'bod.eksterni'!M116+'bod.eksterni'!N116</f>
        <v>13</v>
      </c>
    </row>
    <row r="117" spans="1:6" ht="12.75">
      <c r="A117" s="96">
        <v>2</v>
      </c>
      <c r="B117" s="96">
        <v>100067</v>
      </c>
      <c r="C117" s="97" t="s">
        <v>194</v>
      </c>
      <c r="D117" s="97" t="s">
        <v>98</v>
      </c>
      <c r="E117" s="96">
        <f>+'bod.interni'!D117+'bod.interni'!E117+'bod.interni'!F117+'bod.interni'!G117+'bod.interni'!H117+'bod.interni'!I117+'bod.interni'!J117+'bod.interni'!K117+'bod.interni'!L117+'bod.interni'!M117+'bod.interni'!N117+'bod.interni'!O117+'bod.interni'!P117+'bod.interni'!Q117+'bod.interni'!R117+'bod.interni'!S117+'bod.interni'!T117+'bod.interni'!U117+'bod.interni'!V117</f>
        <v>15</v>
      </c>
      <c r="F117" s="96">
        <f>+'bod.eksterni'!D117+'bod.eksterni'!E117+'bod.eksterni'!F117+'bod.eksterni'!G117+'bod.eksterni'!H117+'bod.eksterni'!I117+'bod.eksterni'!J117+'bod.eksterni'!K117+'bod.eksterni'!L117+'bod.eksterni'!M117+'bod.eksterni'!N117</f>
        <v>15</v>
      </c>
    </row>
    <row r="118" spans="1:6" s="76" customFormat="1" ht="12.75">
      <c r="A118" s="74">
        <v>3</v>
      </c>
      <c r="B118" s="74">
        <v>101651</v>
      </c>
      <c r="C118" s="75" t="s">
        <v>195</v>
      </c>
      <c r="D118" s="75" t="s">
        <v>72</v>
      </c>
      <c r="E118" s="74">
        <f>+'bod.interni'!D118+'bod.interni'!E118+'bod.interni'!F118+'bod.interni'!G118+'bod.interni'!H118+'bod.interni'!I118+'bod.interni'!J118+'bod.interni'!K118+'bod.interni'!L118+'bod.interni'!M118+'bod.interni'!N118+'bod.interni'!O118+'bod.interni'!P118+'bod.interni'!Q118+'bod.interni'!R118+'bod.interni'!S118+'bod.interni'!T118+'bod.interni'!U118+'bod.interni'!V118</f>
        <v>12</v>
      </c>
      <c r="F118" s="74">
        <f>+'bod.eksterni'!D118+'bod.eksterni'!E118+'bod.eksterni'!F118+'bod.eksterni'!G118+'bod.eksterni'!H118+'bod.eksterni'!I118+'bod.eksterni'!J118+'bod.eksterni'!K118+'bod.eksterni'!L118+'bod.eksterni'!M118+'bod.eksterni'!N118</f>
        <v>0</v>
      </c>
    </row>
    <row r="119" spans="1:6" s="76" customFormat="1" ht="12.75">
      <c r="A119" s="74">
        <v>4</v>
      </c>
      <c r="B119" s="74">
        <v>102448</v>
      </c>
      <c r="C119" s="75" t="s">
        <v>198</v>
      </c>
      <c r="D119" s="75" t="s">
        <v>89</v>
      </c>
      <c r="E119" s="74">
        <f>+'bod.interni'!D119+'bod.interni'!E119+'bod.interni'!F119+'bod.interni'!G119+'bod.interni'!H119+'bod.interni'!I119+'bod.interni'!J119+'bod.interni'!K119+'bod.interni'!L119+'bod.interni'!M119+'bod.interni'!N119+'bod.interni'!O119+'bod.interni'!P119+'bod.interni'!Q119+'bod.interni'!R119+'bod.interni'!S119+'bod.interni'!T119+'bod.interni'!U119+'bod.interni'!V119</f>
        <v>12</v>
      </c>
      <c r="F119" s="74">
        <f>+'bod.eksterni'!D119+'bod.eksterni'!E119+'bod.eksterni'!F119+'bod.eksterni'!G119+'bod.eksterni'!H119+'bod.eksterni'!I119+'bod.eksterni'!J119+'bod.eksterni'!K119+'bod.eksterni'!L119+'bod.eksterni'!M119+'bod.eksterni'!N119</f>
        <v>0</v>
      </c>
    </row>
    <row r="120" spans="1:6" s="76" customFormat="1" ht="12.75">
      <c r="A120" s="74">
        <v>5</v>
      </c>
      <c r="B120" s="74">
        <v>109862</v>
      </c>
      <c r="C120" s="75" t="s">
        <v>197</v>
      </c>
      <c r="D120" s="75" t="s">
        <v>80</v>
      </c>
      <c r="E120" s="74">
        <f>+'bod.interni'!D120+'bod.interni'!E120+'bod.interni'!F120+'bod.interni'!G120+'bod.interni'!H120+'bod.interni'!I120+'bod.interni'!J120+'bod.interni'!K120+'bod.interni'!L120+'bod.interni'!M120+'bod.interni'!N120+'bod.interni'!O120+'bod.interni'!P120+'bod.interni'!Q120+'bod.interni'!R120+'bod.interni'!S120+'bod.interni'!T120+'bod.interni'!U120+'bod.interni'!V120</f>
        <v>4</v>
      </c>
      <c r="F120" s="74">
        <f>+'bod.eksterni'!D120+'bod.eksterni'!E120+'bod.eksterni'!F120+'bod.eksterni'!G120+'bod.eksterni'!H120+'bod.eksterni'!I120+'bod.eksterni'!J120+'bod.eksterni'!K120+'bod.eksterni'!L120+'bod.eksterni'!M120+'bod.eksterni'!N120</f>
        <v>0</v>
      </c>
    </row>
    <row r="121" spans="1:6" ht="12.75">
      <c r="A121" s="96">
        <v>6</v>
      </c>
      <c r="B121" s="96">
        <v>100558</v>
      </c>
      <c r="C121" s="97" t="s">
        <v>199</v>
      </c>
      <c r="D121" s="97" t="s">
        <v>200</v>
      </c>
      <c r="E121" s="96">
        <f>+'bod.interni'!D121+'bod.interni'!E121+'bod.interni'!F121+'bod.interni'!G121+'bod.interni'!H121+'bod.interni'!I121+'bod.interni'!J121+'bod.interni'!K121+'bod.interni'!L121+'bod.interni'!M121+'bod.interni'!N121+'bod.interni'!O121+'bod.interni'!P121+'bod.interni'!Q121+'bod.interni'!R121+'bod.interni'!S121+'bod.interni'!T121+'bod.interni'!U121+'bod.interni'!V121</f>
        <v>14</v>
      </c>
      <c r="F121" s="96">
        <f>+'bod.eksterni'!D121+'bod.eksterni'!E121+'bod.eksterni'!F121+'bod.eksterni'!G121+'bod.eksterni'!H121+'bod.eksterni'!I121+'bod.eksterni'!J121+'bod.eksterni'!K121+'bod.eksterni'!L121+'bod.eksterni'!M121+'bod.eksterni'!N121</f>
        <v>24</v>
      </c>
    </row>
    <row r="122" spans="1:6" ht="12.75">
      <c r="A122" s="96">
        <v>7</v>
      </c>
      <c r="B122" s="96">
        <v>100557</v>
      </c>
      <c r="C122" s="97" t="s">
        <v>201</v>
      </c>
      <c r="D122" s="97" t="s">
        <v>98</v>
      </c>
      <c r="E122" s="96">
        <f>+'bod.interni'!D122+'bod.interni'!E122+'bod.interni'!F122+'bod.interni'!G122+'bod.interni'!H122+'bod.interni'!I122+'bod.interni'!J122+'bod.interni'!K122+'bod.interni'!L122+'bod.interni'!M122+'bod.interni'!N122+'bod.interni'!O122+'bod.interni'!P122+'bod.interni'!Q122+'bod.interni'!R122+'bod.interni'!S122+'bod.interni'!T122+'bod.interni'!U122+'bod.interni'!V122</f>
        <v>9</v>
      </c>
      <c r="F122" s="96">
        <f>+'bod.eksterni'!D122+'bod.eksterni'!E122+'bod.eksterni'!F122+'bod.eksterni'!G122+'bod.eksterni'!H122+'bod.eksterni'!I122+'bod.eksterni'!J122+'bod.eksterni'!K122+'bod.eksterni'!L122+'bod.eksterni'!M122+'bod.eksterni'!N122</f>
        <v>26</v>
      </c>
    </row>
    <row r="123" spans="1:6" s="76" customFormat="1" ht="12.75">
      <c r="A123" s="74">
        <v>8</v>
      </c>
      <c r="B123" s="74">
        <v>101122</v>
      </c>
      <c r="C123" s="75" t="s">
        <v>204</v>
      </c>
      <c r="D123" s="75" t="s">
        <v>205</v>
      </c>
      <c r="E123" s="74">
        <f>+'bod.interni'!D123+'bod.interni'!E123+'bod.interni'!F123+'bod.interni'!G123+'bod.interni'!H123+'bod.interni'!I123+'bod.interni'!J123+'bod.interni'!K123+'bod.interni'!L123+'bod.interni'!M123+'bod.interni'!N123+'bod.interni'!O123+'bod.interni'!P123+'bod.interni'!Q123+'bod.interni'!R123+'bod.interni'!S123+'bod.interni'!T123+'bod.interni'!U123+'bod.interni'!V123</f>
        <v>1</v>
      </c>
      <c r="F123" s="74">
        <f>+'bod.eksterni'!D123+'bod.eksterni'!E123+'bod.eksterni'!F123+'bod.eksterni'!G123+'bod.eksterni'!H123+'bod.eksterni'!I123+'bod.eksterni'!J123+'bod.eksterni'!K123+'bod.eksterni'!L123+'bod.eksterni'!M123+'bod.eksterni'!N123</f>
        <v>0</v>
      </c>
    </row>
    <row r="124" spans="1:6" ht="12.75">
      <c r="A124" s="96">
        <v>9</v>
      </c>
      <c r="B124" s="96">
        <v>103837</v>
      </c>
      <c r="C124" s="97" t="s">
        <v>207</v>
      </c>
      <c r="D124" s="97" t="s">
        <v>206</v>
      </c>
      <c r="E124" s="96">
        <f>+'bod.interni'!D124+'bod.interni'!E124+'bod.interni'!F124+'bod.interni'!G124+'bod.interni'!H124+'bod.interni'!I124+'bod.interni'!J124+'bod.interni'!K124+'bod.interni'!L124+'bod.interni'!M124+'bod.interni'!N124+'bod.interni'!O124+'bod.interni'!P124+'bod.interni'!Q124+'bod.interni'!R124+'bod.interni'!S124+'bod.interni'!T124+'bod.interni'!U124+'bod.interni'!V124</f>
        <v>8</v>
      </c>
      <c r="F124" s="96">
        <f>+'bod.eksterni'!D124+'bod.eksterni'!E124+'bod.eksterni'!F124+'bod.eksterni'!G124+'bod.eksterni'!H124+'bod.eksterni'!I124+'bod.eksterni'!J124+'bod.eksterni'!K124+'bod.eksterni'!L124+'bod.eksterni'!M124+'bod.eksterni'!N124</f>
        <v>20</v>
      </c>
    </row>
    <row r="125" spans="1:6" s="76" customFormat="1" ht="12.75">
      <c r="A125" s="74">
        <v>10</v>
      </c>
      <c r="B125" s="74">
        <v>107699</v>
      </c>
      <c r="C125" s="75" t="s">
        <v>214</v>
      </c>
      <c r="D125" s="75" t="s">
        <v>215</v>
      </c>
      <c r="E125" s="74">
        <f>+'bod.interni'!D125+'bod.interni'!E125+'bod.interni'!F125+'bod.interni'!G125+'bod.interni'!H125+'bod.interni'!I125+'bod.interni'!J125+'bod.interni'!K125+'bod.interni'!L125+'bod.interni'!M125+'bod.interni'!N125+'bod.interni'!O125+'bod.interni'!P125+'bod.interni'!Q125+'bod.interni'!R125+'bod.interni'!S125+'bod.interni'!T125+'bod.interni'!U125+'bod.interni'!V125</f>
        <v>13</v>
      </c>
      <c r="F125" s="74">
        <f>+'bod.eksterni'!D125+'bod.eksterni'!E125+'bod.eksterni'!F125+'bod.eksterni'!G125+'bod.eksterni'!H125+'bod.eksterni'!I125+'bod.eksterni'!J125+'bod.eksterni'!K125+'bod.eksterni'!L125+'bod.eksterni'!M125+'bod.eksterni'!N125</f>
        <v>0</v>
      </c>
    </row>
    <row r="126" spans="1:6" ht="12.75">
      <c r="A126" s="96">
        <v>11</v>
      </c>
      <c r="B126" s="96">
        <v>107700</v>
      </c>
      <c r="C126" s="97" t="s">
        <v>216</v>
      </c>
      <c r="D126" s="97" t="s">
        <v>217</v>
      </c>
      <c r="E126" s="96">
        <f>+'bod.interni'!D126+'bod.interni'!E126+'bod.interni'!F126+'bod.interni'!G126+'bod.interni'!H126+'bod.interni'!I126+'bod.interni'!J126+'bod.interni'!K126+'bod.interni'!L126+'bod.interni'!M126+'bod.interni'!N126+'bod.interni'!O126+'bod.interni'!P126+'bod.interni'!Q126+'bod.interni'!R126+'bod.interni'!S126+'bod.interni'!T126+'bod.interni'!U126+'bod.interni'!V126</f>
        <v>13</v>
      </c>
      <c r="F126" s="96">
        <f>+'bod.eksterni'!D126+'bod.eksterni'!E126+'bod.eksterni'!F126+'bod.eksterni'!G126+'bod.eksterni'!H126+'bod.eksterni'!I126+'bod.eksterni'!J126+'bod.eksterni'!K126+'bod.eksterni'!L126+'bod.eksterni'!M126+'bod.eksterni'!N126</f>
        <v>15</v>
      </c>
    </row>
    <row r="127" spans="1:6" s="76" customFormat="1" ht="12.75">
      <c r="A127" s="74">
        <v>12</v>
      </c>
      <c r="B127" s="74"/>
      <c r="C127" s="75" t="s">
        <v>218</v>
      </c>
      <c r="D127" s="75" t="s">
        <v>99</v>
      </c>
      <c r="E127" s="74">
        <f>+'bod.interni'!D127+'bod.interni'!E127+'bod.interni'!F127+'bod.interni'!G127+'bod.interni'!H127+'bod.interni'!I127+'bod.interni'!J127+'bod.interni'!K127+'bod.interni'!L127+'bod.interni'!M127+'bod.interni'!N127+'bod.interni'!O127+'bod.interni'!P127+'bod.interni'!Q127+'bod.interni'!R127+'bod.interni'!S127+'bod.interni'!T127+'bod.interni'!U127+'bod.interni'!V127</f>
        <v>1</v>
      </c>
      <c r="F127" s="74">
        <f>+'bod.eksterni'!D127+'bod.eksterni'!E127+'bod.eksterni'!F127+'bod.eksterni'!G127+'bod.eksterni'!H127+'bod.eksterni'!I127+'bod.eksterni'!J127+'bod.eksterni'!K127+'bod.eksterni'!L127+'bod.eksterni'!M127+'bod.eksterni'!N127</f>
        <v>0</v>
      </c>
    </row>
    <row r="128" spans="1:6" s="76" customFormat="1" ht="12.75">
      <c r="A128" s="74">
        <v>13</v>
      </c>
      <c r="B128" s="74">
        <v>100795</v>
      </c>
      <c r="C128" s="75" t="s">
        <v>223</v>
      </c>
      <c r="D128" s="75" t="s">
        <v>84</v>
      </c>
      <c r="E128" s="74">
        <f>+'bod.interni'!D128+'bod.interni'!E128+'bod.interni'!F128+'bod.interni'!G128+'bod.interni'!H128+'bod.interni'!I128+'bod.interni'!J128+'bod.interni'!K128+'bod.interni'!L128+'bod.interni'!M128+'bod.interni'!N128+'bod.interni'!O128+'bod.interni'!P128+'bod.interni'!Q128+'bod.interni'!R128+'bod.interni'!S128+'bod.interni'!T128+'bod.interni'!U128+'bod.interni'!V128</f>
        <v>8</v>
      </c>
      <c r="F128" s="74">
        <f>+'bod.eksterni'!D128+'bod.eksterni'!E128+'bod.eksterni'!F128+'bod.eksterni'!G128+'bod.eksterni'!H128+'bod.eksterni'!I128+'bod.eksterni'!J128+'bod.eksterni'!K128+'bod.eksterni'!L128+'bod.eksterni'!M128+'bod.eksterni'!N128</f>
        <v>0</v>
      </c>
    </row>
    <row r="129" spans="1:6" s="76" customFormat="1" ht="12.75">
      <c r="A129" s="74">
        <v>14</v>
      </c>
      <c r="B129" s="74">
        <v>101784</v>
      </c>
      <c r="C129" s="75" t="s">
        <v>270</v>
      </c>
      <c r="D129" s="75" t="s">
        <v>241</v>
      </c>
      <c r="E129" s="74">
        <f>+'bod.interni'!D129+'bod.interni'!E129+'bod.interni'!F129+'bod.interni'!G129+'bod.interni'!H129+'bod.interni'!I129+'bod.interni'!J129+'bod.interni'!K129+'bod.interni'!L129+'bod.interni'!M129+'bod.interni'!N129+'bod.interni'!O129+'bod.interni'!P129+'bod.interni'!Q129+'bod.interni'!R129+'bod.interni'!S129+'bod.interni'!T129+'bod.interni'!U129+'bod.interni'!V129</f>
        <v>1</v>
      </c>
      <c r="F129" s="74">
        <f>+'bod.eksterni'!D129+'bod.eksterni'!E129+'bod.eksterni'!F129+'bod.eksterni'!G129+'bod.eksterni'!H129+'bod.eksterni'!I129+'bod.eksterni'!J129+'bod.eksterni'!K129+'bod.eksterni'!L129+'bod.eksterni'!M129+'bod.eksterni'!N129</f>
        <v>0</v>
      </c>
    </row>
    <row r="130" spans="1:6" s="76" customFormat="1" ht="12.75">
      <c r="A130" s="74">
        <v>15</v>
      </c>
      <c r="B130" s="74">
        <v>106413</v>
      </c>
      <c r="C130" s="75" t="s">
        <v>243</v>
      </c>
      <c r="D130" s="75" t="s">
        <v>244</v>
      </c>
      <c r="E130" s="74">
        <f>+'bod.interni'!D130+'bod.interni'!E130+'bod.interni'!F130+'bod.interni'!G130+'bod.interni'!H130+'bod.interni'!I130+'bod.interni'!J130+'bod.interni'!K130+'bod.interni'!L130+'bod.interni'!M130+'bod.interni'!N130+'bod.interni'!O130+'bod.interni'!P130+'bod.interni'!Q130+'bod.interni'!R130+'bod.interni'!S130+'bod.interni'!T130+'bod.interni'!U130+'bod.interni'!V130</f>
        <v>1</v>
      </c>
      <c r="F130" s="74">
        <f>+'bod.eksterni'!D130+'bod.eksterni'!E130+'bod.eksterni'!F130+'bod.eksterni'!G130+'bod.eksterni'!H130+'bod.eksterni'!I130+'bod.eksterni'!J130+'bod.eksterni'!K130+'bod.eksterni'!L130+'bod.eksterni'!M130+'bod.eksterni'!N130</f>
        <v>0</v>
      </c>
    </row>
    <row r="131" spans="1:6" s="76" customFormat="1" ht="12.75">
      <c r="A131" s="121">
        <v>16</v>
      </c>
      <c r="B131" s="74">
        <v>100775</v>
      </c>
      <c r="C131" s="75" t="s">
        <v>271</v>
      </c>
      <c r="D131" s="75" t="s">
        <v>245</v>
      </c>
      <c r="E131" s="74">
        <f>+'bod.interni'!D131+'bod.interni'!E131+'bod.interni'!F131+'bod.interni'!G131+'bod.interni'!H131+'bod.interni'!I131+'bod.interni'!J131+'bod.interni'!K131+'bod.interni'!L131+'bod.interni'!M131+'bod.interni'!N131+'bod.interni'!O131+'bod.interni'!P131+'bod.interni'!Q131+'bod.interni'!R131+'bod.interni'!S131+'bod.interni'!T131+'bod.interni'!U131+'bod.interni'!V131</f>
        <v>4</v>
      </c>
      <c r="F131" s="74">
        <f>+'bod.eksterni'!D131+'bod.eksterni'!E131+'bod.eksterni'!F131+'bod.eksterni'!G131+'bod.eksterni'!H131+'bod.eksterni'!I131+'bod.eksterni'!J131+'bod.eksterni'!K131+'bod.eksterni'!L131+'bod.eksterni'!M131+'bod.eksterni'!N131</f>
        <v>0</v>
      </c>
    </row>
    <row r="132" spans="1:6" ht="12.75">
      <c r="A132" s="101">
        <v>17</v>
      </c>
      <c r="B132" s="96">
        <v>104448</v>
      </c>
      <c r="C132" s="97" t="s">
        <v>272</v>
      </c>
      <c r="D132" s="97" t="s">
        <v>253</v>
      </c>
      <c r="E132" s="96">
        <f>+'bod.interni'!D132+'bod.interni'!E132+'bod.interni'!F132+'bod.interni'!G132+'bod.interni'!H132+'bod.interni'!I132+'bod.interni'!J132+'bod.interni'!K132+'bod.interni'!L132+'bod.interni'!M132+'bod.interni'!N132+'bod.interni'!O132+'bod.interni'!P132+'bod.interni'!Q132+'bod.interni'!R132+'bod.interni'!S132+'bod.interni'!T132+'bod.interni'!U132+'bod.interni'!V132</f>
        <v>3</v>
      </c>
      <c r="F132" s="96">
        <f>+'bod.eksterni'!D132+'bod.eksterni'!E132+'bod.eksterni'!F132+'bod.eksterni'!G132+'bod.eksterni'!H132+'bod.eksterni'!I132+'bod.eksterni'!J132+'bod.eksterni'!K132+'bod.eksterni'!L132+'bod.eksterni'!M132+'bod.eksterni'!N132</f>
        <v>31</v>
      </c>
    </row>
    <row r="133" spans="1:6" s="76" customFormat="1" ht="12.75">
      <c r="A133" s="121">
        <v>18</v>
      </c>
      <c r="B133" s="74">
        <v>107654</v>
      </c>
      <c r="C133" s="75" t="s">
        <v>254</v>
      </c>
      <c r="D133" s="75" t="s">
        <v>255</v>
      </c>
      <c r="E133" s="74">
        <f>+'bod.interni'!D133+'bod.interni'!E133+'bod.interni'!F133+'bod.interni'!G133+'bod.interni'!H133+'bod.interni'!I133+'bod.interni'!J133+'bod.interni'!K133+'bod.interni'!L133+'bod.interni'!M133+'bod.interni'!N133+'bod.interni'!O133+'bod.interni'!P133+'bod.interni'!Q133+'bod.interni'!R133+'bod.interni'!S133+'bod.interni'!T133+'bod.interni'!U133+'bod.interni'!V133</f>
        <v>1</v>
      </c>
      <c r="F133" s="74">
        <f>+'bod.eksterni'!D133+'bod.eksterni'!E133+'bod.eksterni'!F133+'bod.eksterni'!G133+'bod.eksterni'!H133+'bod.eksterni'!I133+'bod.eksterni'!J133+'bod.eksterni'!K133+'bod.eksterni'!L133+'bod.eksterni'!M133+'bod.eksterni'!N133</f>
        <v>0</v>
      </c>
    </row>
    <row r="134" spans="1:6" s="76" customFormat="1" ht="12.75">
      <c r="A134" s="121">
        <v>19</v>
      </c>
      <c r="B134" s="74">
        <v>108375</v>
      </c>
      <c r="C134" s="75" t="s">
        <v>273</v>
      </c>
      <c r="D134" s="75" t="s">
        <v>93</v>
      </c>
      <c r="E134" s="74">
        <f>+'bod.interni'!D134+'bod.interni'!E134+'bod.interni'!F134+'bod.interni'!G134+'bod.interni'!H134+'bod.interni'!I134+'bod.interni'!J134+'bod.interni'!K134+'bod.interni'!L134+'bod.interni'!M134+'bod.interni'!N134+'bod.interni'!O134+'bod.interni'!P134+'bod.interni'!Q134+'bod.interni'!R134+'bod.interni'!S134+'bod.interni'!T134+'bod.interni'!U134+'bod.interni'!V134</f>
        <v>1</v>
      </c>
      <c r="F134" s="74">
        <f>+'bod.eksterni'!D134+'bod.eksterni'!E134+'bod.eksterni'!F134+'bod.eksterni'!G134+'bod.eksterni'!H134+'bod.eksterni'!I134+'bod.eksterni'!J134+'bod.eksterni'!K134+'bod.eksterni'!L134+'bod.eksterni'!M134+'bod.eksterni'!N134</f>
        <v>0</v>
      </c>
    </row>
    <row r="135" spans="1:6" s="76" customFormat="1" ht="12.75">
      <c r="A135" s="121">
        <v>20</v>
      </c>
      <c r="B135" s="74">
        <v>108347</v>
      </c>
      <c r="C135" s="75" t="s">
        <v>218</v>
      </c>
      <c r="D135" s="75" t="s">
        <v>91</v>
      </c>
      <c r="E135" s="74">
        <f>+'bod.interni'!D135+'bod.interni'!E135+'bod.interni'!F135+'bod.interni'!G135+'bod.interni'!H135+'bod.interni'!I135+'bod.interni'!J135+'bod.interni'!K135+'bod.interni'!L135+'bod.interni'!M135+'bod.interni'!N135+'bod.interni'!O135+'bod.interni'!P135+'bod.interni'!Q135+'bod.interni'!R135+'bod.interni'!S135+'bod.interni'!T135+'bod.interni'!U135+'bod.interni'!V135</f>
        <v>2</v>
      </c>
      <c r="F135" s="74">
        <f>+'bod.eksterni'!D135+'bod.eksterni'!E135+'bod.eksterni'!F135+'bod.eksterni'!G135+'bod.eksterni'!H135+'bod.eksterni'!I135+'bod.eksterni'!J135+'bod.eksterni'!K135+'bod.eksterni'!L135+'bod.eksterni'!M135+'bod.eksterni'!N135</f>
        <v>0</v>
      </c>
    </row>
    <row r="136" spans="1:6" s="76" customFormat="1" ht="12.75">
      <c r="A136" s="121">
        <v>21</v>
      </c>
      <c r="B136" s="74">
        <v>101122</v>
      </c>
      <c r="C136" s="75" t="s">
        <v>260</v>
      </c>
      <c r="D136" s="75" t="s">
        <v>267</v>
      </c>
      <c r="E136" s="74">
        <f>+'bod.interni'!D136+'bod.interni'!E136+'bod.interni'!F136+'bod.interni'!G136+'bod.interni'!H136+'bod.interni'!I136+'bod.interni'!J136+'bod.interni'!K136+'bod.interni'!L136+'bod.interni'!M136+'bod.interni'!N136+'bod.interni'!O136+'bod.interni'!P136+'bod.interni'!Q136+'bod.interni'!R136+'bod.interni'!S136+'bod.interni'!T136+'bod.interni'!U136+'bod.interni'!V136</f>
        <v>1</v>
      </c>
      <c r="F136" s="74">
        <f>+'bod.eksterni'!D136+'bod.eksterni'!E136+'bod.eksterni'!F136+'bod.eksterni'!G136+'bod.eksterni'!H136+'bod.eksterni'!I136+'bod.eksterni'!J136+'bod.eksterni'!K136+'bod.eksterni'!L136+'bod.eksterni'!M136+'bod.eksterni'!N136</f>
        <v>0</v>
      </c>
    </row>
    <row r="137" spans="1:6" s="76" customFormat="1" ht="12.75">
      <c r="A137" s="74">
        <v>22</v>
      </c>
      <c r="B137" s="74">
        <v>101850</v>
      </c>
      <c r="C137" s="85" t="s">
        <v>284</v>
      </c>
      <c r="D137" s="85" t="s">
        <v>283</v>
      </c>
      <c r="E137" s="74">
        <f>+'bod.interni'!D137+'bod.interni'!E137+'bod.interni'!F137+'bod.interni'!G137+'bod.interni'!H137+'bod.interni'!I137+'bod.interni'!J137+'bod.interni'!K137+'bod.interni'!L137+'bod.interni'!M137+'bod.interni'!N137+'bod.interni'!O137+'bod.interni'!P137+'bod.interni'!Q137+'bod.interni'!R137+'bod.interni'!S137+'bod.interni'!T137+'bod.interni'!U137+'bod.interni'!V137</f>
        <v>2</v>
      </c>
      <c r="F137" s="74">
        <f>+'bod.eksterni'!D137+'bod.eksterni'!E137+'bod.eksterni'!F137+'bod.eksterni'!G137+'bod.eksterni'!H137+'bod.eksterni'!I137+'bod.eksterni'!J137+'bod.eksterni'!K137+'bod.eksterni'!L137+'bod.eksterni'!M137+'bod.eksterni'!N137</f>
        <v>0</v>
      </c>
    </row>
    <row r="138" spans="1:6" ht="12.75">
      <c r="A138" s="96">
        <v>23</v>
      </c>
      <c r="B138" s="96">
        <v>102704</v>
      </c>
      <c r="C138" s="97" t="s">
        <v>291</v>
      </c>
      <c r="D138" s="97" t="s">
        <v>292</v>
      </c>
      <c r="E138" s="96">
        <f>+'bod.interni'!D138+'bod.interni'!E138+'bod.interni'!F138+'bod.interni'!G138+'bod.interni'!H138+'bod.interni'!I138+'bod.interni'!J138+'bod.interni'!K138+'bod.interni'!L138+'bod.interni'!M138+'bod.interni'!N138+'bod.interni'!O138+'bod.interni'!P138+'bod.interni'!Q138+'bod.interni'!R138+'bod.interni'!S138+'bod.interni'!T138+'bod.interni'!U138+'bod.interni'!V138</f>
        <v>0</v>
      </c>
      <c r="F138" s="96">
        <f>+'bod.eksterni'!D138+'bod.eksterni'!E138+'bod.eksterni'!F138+'bod.eksterni'!G138+'bod.eksterni'!H138+'bod.eksterni'!I138+'bod.eksterni'!J138+'bod.eksterni'!K138+'bod.eksterni'!L138+'bod.eksterni'!M138+'bod.eksterni'!N138</f>
        <v>37</v>
      </c>
    </row>
  </sheetData>
  <sheetProtection/>
  <mergeCells count="15">
    <mergeCell ref="A1:F1"/>
    <mergeCell ref="E10:F10"/>
    <mergeCell ref="E13:F13"/>
    <mergeCell ref="E15:F15"/>
    <mergeCell ref="E22:F22"/>
    <mergeCell ref="E32:F32"/>
    <mergeCell ref="E93:F93"/>
    <mergeCell ref="E82:F82"/>
    <mergeCell ref="E52:F52"/>
    <mergeCell ref="E74:F74"/>
    <mergeCell ref="C2:E2"/>
    <mergeCell ref="A115:D115"/>
    <mergeCell ref="E41:F41"/>
    <mergeCell ref="E49:F49"/>
    <mergeCell ref="E80:F80"/>
  </mergeCells>
  <printOptions/>
  <pageMargins left="0.15" right="0.18" top="0.48" bottom="0.75" header="0.21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1"/>
  <sheetViews>
    <sheetView zoomScalePageLayoutView="0" workbookViewId="0" topLeftCell="A1">
      <pane ySplit="2910" topLeftCell="A97" activePane="bottomLeft" state="split"/>
      <selection pane="topLeft" activeCell="W3" sqref="W3"/>
      <selection pane="bottomLeft" activeCell="G142" sqref="G142"/>
    </sheetView>
  </sheetViews>
  <sheetFormatPr defaultColWidth="9.140625" defaultRowHeight="12.75"/>
  <cols>
    <col min="1" max="1" width="4.57421875" style="5" customWidth="1"/>
    <col min="2" max="2" width="18.140625" style="5" customWidth="1"/>
    <col min="3" max="3" width="10.00390625" style="5" customWidth="1"/>
    <col min="4" max="4" width="7.140625" style="5" customWidth="1"/>
    <col min="5" max="5" width="4.8515625" style="5" customWidth="1"/>
    <col min="6" max="6" width="6.8515625" style="5" customWidth="1"/>
    <col min="7" max="7" width="7.7109375" style="6" customWidth="1"/>
    <col min="8" max="8" width="7.28125" style="5" customWidth="1"/>
    <col min="9" max="9" width="4.28125" style="5" customWidth="1"/>
    <col min="10" max="10" width="5.140625" style="5" customWidth="1"/>
    <col min="11" max="11" width="4.57421875" style="4" customWidth="1"/>
    <col min="12" max="12" width="7.8515625" style="24" customWidth="1"/>
    <col min="13" max="13" width="6.7109375" style="24" customWidth="1"/>
    <col min="14" max="14" width="6.28125" style="0" customWidth="1"/>
    <col min="15" max="15" width="4.421875" style="0" customWidth="1"/>
    <col min="16" max="16" width="4.140625" style="0" customWidth="1"/>
    <col min="17" max="17" width="4.28125" style="0" customWidth="1"/>
    <col min="18" max="18" width="5.421875" style="0" customWidth="1"/>
    <col min="19" max="19" width="6.7109375" style="0" customWidth="1"/>
    <col min="20" max="20" width="4.8515625" style="0" customWidth="1"/>
    <col min="21" max="21" width="5.7109375" style="0" customWidth="1"/>
    <col min="22" max="22" width="5.57421875" style="0" customWidth="1"/>
  </cols>
  <sheetData>
    <row r="1" spans="1:13" ht="18" customHeight="1">
      <c r="A1" s="166" t="s">
        <v>182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2.75">
      <c r="A2" s="167" t="s">
        <v>208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23" s="7" customFormat="1" ht="98.25" customHeight="1">
      <c r="A3" s="28" t="s">
        <v>71</v>
      </c>
      <c r="B3" s="28" t="s">
        <v>20</v>
      </c>
      <c r="C3" s="28" t="s">
        <v>21</v>
      </c>
      <c r="D3" s="29" t="s">
        <v>183</v>
      </c>
      <c r="E3" s="29" t="s">
        <v>184</v>
      </c>
      <c r="F3" s="29" t="s">
        <v>185</v>
      </c>
      <c r="G3" s="29" t="s">
        <v>191</v>
      </c>
      <c r="H3" s="29" t="s">
        <v>186</v>
      </c>
      <c r="I3" s="30" t="s">
        <v>187</v>
      </c>
      <c r="J3" s="29" t="s">
        <v>188</v>
      </c>
      <c r="K3" s="29" t="s">
        <v>190</v>
      </c>
      <c r="L3" s="31" t="s">
        <v>189</v>
      </c>
      <c r="M3" s="31" t="s">
        <v>222</v>
      </c>
      <c r="N3" s="54" t="s">
        <v>224</v>
      </c>
      <c r="O3" s="54" t="s">
        <v>234</v>
      </c>
      <c r="P3" s="69" t="s">
        <v>238</v>
      </c>
      <c r="Q3" s="79" t="s">
        <v>239</v>
      </c>
      <c r="R3" s="54" t="s">
        <v>247</v>
      </c>
      <c r="S3" s="69" t="s">
        <v>259</v>
      </c>
      <c r="T3" s="88" t="s">
        <v>268</v>
      </c>
      <c r="U3" s="88" t="s">
        <v>281</v>
      </c>
      <c r="V3" s="93" t="s">
        <v>287</v>
      </c>
      <c r="W3" s="123">
        <v>40626</v>
      </c>
    </row>
    <row r="4" spans="1:20" s="1" customFormat="1" ht="12.75">
      <c r="A4" s="8">
        <v>1</v>
      </c>
      <c r="B4" s="8" t="s">
        <v>59</v>
      </c>
      <c r="C4" s="8" t="s">
        <v>29</v>
      </c>
      <c r="D4" s="9"/>
      <c r="E4" s="9">
        <v>1</v>
      </c>
      <c r="F4" s="9">
        <v>1</v>
      </c>
      <c r="G4" s="9">
        <v>1</v>
      </c>
      <c r="H4" s="9"/>
      <c r="I4" s="32">
        <v>1</v>
      </c>
      <c r="J4" s="9">
        <v>1</v>
      </c>
      <c r="K4" s="33">
        <v>1</v>
      </c>
      <c r="L4" s="34">
        <v>1</v>
      </c>
      <c r="M4" s="34">
        <v>1</v>
      </c>
      <c r="N4" s="55">
        <v>1</v>
      </c>
      <c r="O4" s="55">
        <v>1</v>
      </c>
      <c r="P4" s="55">
        <v>1</v>
      </c>
      <c r="Q4" s="80"/>
      <c r="R4" s="55">
        <v>1</v>
      </c>
      <c r="S4" s="55">
        <v>1</v>
      </c>
      <c r="T4" s="1">
        <v>1</v>
      </c>
    </row>
    <row r="5" spans="1:22" s="2" customFormat="1" ht="12.75">
      <c r="A5" s="10">
        <v>2</v>
      </c>
      <c r="B5" s="11" t="s">
        <v>78</v>
      </c>
      <c r="C5" s="11" t="s">
        <v>79</v>
      </c>
      <c r="D5" s="12"/>
      <c r="E5" s="12"/>
      <c r="F5" s="12" t="s">
        <v>192</v>
      </c>
      <c r="G5" s="12" t="s">
        <v>192</v>
      </c>
      <c r="H5" s="12" t="s">
        <v>192</v>
      </c>
      <c r="I5" s="12" t="s">
        <v>192</v>
      </c>
      <c r="J5" s="15">
        <v>1</v>
      </c>
      <c r="K5" s="35">
        <v>1</v>
      </c>
      <c r="L5" s="36">
        <v>1</v>
      </c>
      <c r="M5" s="36">
        <v>1</v>
      </c>
      <c r="N5" s="56">
        <v>1</v>
      </c>
      <c r="O5" s="56">
        <v>1</v>
      </c>
      <c r="P5" s="56">
        <v>1</v>
      </c>
      <c r="Q5" s="81">
        <v>1</v>
      </c>
      <c r="R5" s="60">
        <v>1</v>
      </c>
      <c r="S5" s="60">
        <v>1</v>
      </c>
      <c r="T5" s="89">
        <v>1</v>
      </c>
      <c r="U5" s="89">
        <v>1</v>
      </c>
      <c r="V5" s="89">
        <v>1</v>
      </c>
    </row>
    <row r="6" spans="1:22" s="76" customFormat="1" ht="12.75">
      <c r="A6" s="70">
        <v>3</v>
      </c>
      <c r="B6" s="77" t="s">
        <v>219</v>
      </c>
      <c r="C6" s="77" t="s">
        <v>220</v>
      </c>
      <c r="D6" s="78"/>
      <c r="E6" s="78"/>
      <c r="F6" s="78"/>
      <c r="G6" s="78"/>
      <c r="H6" s="78"/>
      <c r="I6" s="78" t="s">
        <v>192</v>
      </c>
      <c r="J6" s="71"/>
      <c r="K6" s="73"/>
      <c r="L6" s="74"/>
      <c r="M6" s="74"/>
      <c r="N6" s="75">
        <v>1</v>
      </c>
      <c r="O6" s="75">
        <v>1</v>
      </c>
      <c r="P6" s="75">
        <v>1</v>
      </c>
      <c r="Q6" s="82">
        <v>1</v>
      </c>
      <c r="R6" s="85">
        <v>1</v>
      </c>
      <c r="S6" s="85">
        <v>1</v>
      </c>
      <c r="T6" s="76">
        <v>1</v>
      </c>
      <c r="U6" s="76">
        <v>1</v>
      </c>
      <c r="V6" s="76">
        <v>1</v>
      </c>
    </row>
    <row r="7" spans="1:22" s="2" customFormat="1" ht="12.75">
      <c r="A7" s="10">
        <v>4</v>
      </c>
      <c r="B7" s="11" t="s">
        <v>22</v>
      </c>
      <c r="C7" s="11" t="s">
        <v>83</v>
      </c>
      <c r="D7" s="12"/>
      <c r="E7" s="12" t="s">
        <v>192</v>
      </c>
      <c r="F7" s="12" t="s">
        <v>192</v>
      </c>
      <c r="G7" s="12" t="s">
        <v>192</v>
      </c>
      <c r="H7" s="12" t="s">
        <v>192</v>
      </c>
      <c r="I7" s="12" t="s">
        <v>192</v>
      </c>
      <c r="J7" s="15">
        <v>1</v>
      </c>
      <c r="K7" s="35">
        <v>1</v>
      </c>
      <c r="L7" s="36">
        <v>1</v>
      </c>
      <c r="M7" s="36">
        <v>1</v>
      </c>
      <c r="N7" s="56"/>
      <c r="O7" s="56">
        <v>1</v>
      </c>
      <c r="P7" s="56"/>
      <c r="Q7" s="83">
        <v>1</v>
      </c>
      <c r="R7" s="56">
        <v>1</v>
      </c>
      <c r="S7" s="60"/>
      <c r="V7" s="91"/>
    </row>
    <row r="8" spans="1:22" s="2" customFormat="1" ht="12.75">
      <c r="A8" s="8">
        <v>5</v>
      </c>
      <c r="B8" s="11" t="s">
        <v>106</v>
      </c>
      <c r="C8" s="11" t="s">
        <v>104</v>
      </c>
      <c r="D8" s="12"/>
      <c r="E8" s="12"/>
      <c r="F8" s="78" t="s">
        <v>192</v>
      </c>
      <c r="G8" s="78" t="s">
        <v>192</v>
      </c>
      <c r="H8" s="12"/>
      <c r="I8" s="78" t="s">
        <v>192</v>
      </c>
      <c r="J8" s="71">
        <v>1</v>
      </c>
      <c r="K8" s="37"/>
      <c r="L8" s="74">
        <v>1</v>
      </c>
      <c r="M8" s="74">
        <v>1</v>
      </c>
      <c r="N8" s="75">
        <v>1</v>
      </c>
      <c r="O8" s="75">
        <v>1</v>
      </c>
      <c r="P8" s="75">
        <v>1</v>
      </c>
      <c r="Q8" s="108">
        <v>1</v>
      </c>
      <c r="R8" s="85">
        <v>1</v>
      </c>
      <c r="S8" s="85">
        <v>1</v>
      </c>
      <c r="T8" s="107">
        <v>1</v>
      </c>
      <c r="U8" s="107">
        <v>1</v>
      </c>
      <c r="V8" s="107">
        <v>1</v>
      </c>
    </row>
    <row r="9" spans="1:19" s="2" customFormat="1" ht="12.75">
      <c r="A9" s="10">
        <v>6</v>
      </c>
      <c r="B9" s="11" t="s">
        <v>160</v>
      </c>
      <c r="C9" s="11" t="s">
        <v>29</v>
      </c>
      <c r="D9" s="12"/>
      <c r="E9" s="12"/>
      <c r="F9" s="12"/>
      <c r="G9" s="12"/>
      <c r="H9" s="12"/>
      <c r="I9" s="12"/>
      <c r="J9" s="15"/>
      <c r="K9" s="37"/>
      <c r="L9" s="36"/>
      <c r="M9" s="36"/>
      <c r="N9" s="56"/>
      <c r="O9" s="56"/>
      <c r="P9" s="56"/>
      <c r="Q9" s="83"/>
      <c r="R9" s="56">
        <v>1</v>
      </c>
      <c r="S9" s="56"/>
    </row>
    <row r="10" spans="1:19" s="2" customFormat="1" ht="12.75">
      <c r="A10" s="8">
        <v>7</v>
      </c>
      <c r="B10" s="11" t="s">
        <v>146</v>
      </c>
      <c r="C10" s="11" t="s">
        <v>135</v>
      </c>
      <c r="D10" s="12"/>
      <c r="E10" s="12"/>
      <c r="F10" s="12"/>
      <c r="G10" s="12"/>
      <c r="H10" s="12"/>
      <c r="I10" s="12"/>
      <c r="J10" s="15"/>
      <c r="K10" s="35"/>
      <c r="L10" s="36"/>
      <c r="M10" s="36"/>
      <c r="N10" s="56"/>
      <c r="O10" s="56"/>
      <c r="P10" s="56"/>
      <c r="Q10" s="83"/>
      <c r="R10" s="56"/>
      <c r="S10" s="56"/>
    </row>
    <row r="11" spans="1:19" s="2" customFormat="1" ht="12.75">
      <c r="A11" s="10">
        <v>8</v>
      </c>
      <c r="B11" s="11" t="s">
        <v>15</v>
      </c>
      <c r="C11" s="11" t="s">
        <v>130</v>
      </c>
      <c r="D11" s="12" t="s">
        <v>196</v>
      </c>
      <c r="E11" s="12" t="s">
        <v>192</v>
      </c>
      <c r="F11" s="12"/>
      <c r="G11" s="12" t="s">
        <v>192</v>
      </c>
      <c r="H11" s="12" t="s">
        <v>196</v>
      </c>
      <c r="I11" s="12" t="s">
        <v>192</v>
      </c>
      <c r="J11" s="15">
        <v>2</v>
      </c>
      <c r="K11" s="35">
        <v>1</v>
      </c>
      <c r="L11" s="36">
        <v>2</v>
      </c>
      <c r="M11" s="36">
        <v>1</v>
      </c>
      <c r="N11" s="56"/>
      <c r="O11" s="56"/>
      <c r="P11" s="56"/>
      <c r="Q11" s="83"/>
      <c r="R11" s="56"/>
      <c r="S11" s="56"/>
    </row>
    <row r="12" spans="1:21" s="2" customFormat="1" ht="12.75">
      <c r="A12" s="8">
        <v>9</v>
      </c>
      <c r="B12" s="11" t="s">
        <v>202</v>
      </c>
      <c r="C12" s="11" t="s">
        <v>203</v>
      </c>
      <c r="D12" s="12"/>
      <c r="E12" s="12" t="s">
        <v>192</v>
      </c>
      <c r="F12" s="12" t="s">
        <v>192</v>
      </c>
      <c r="G12" s="12" t="s">
        <v>192</v>
      </c>
      <c r="H12" s="12" t="s">
        <v>192</v>
      </c>
      <c r="I12" s="12"/>
      <c r="J12" s="15"/>
      <c r="K12" s="35"/>
      <c r="L12" s="36">
        <v>1</v>
      </c>
      <c r="M12" s="36"/>
      <c r="N12" s="56">
        <v>1</v>
      </c>
      <c r="O12" s="56">
        <v>1</v>
      </c>
      <c r="P12" s="56">
        <v>1</v>
      </c>
      <c r="Q12" s="83">
        <v>1</v>
      </c>
      <c r="R12" s="60">
        <v>1</v>
      </c>
      <c r="S12" s="60">
        <v>1</v>
      </c>
      <c r="U12" s="91">
        <v>1</v>
      </c>
    </row>
    <row r="13" spans="1:19" s="2" customFormat="1" ht="12.75">
      <c r="A13" s="10">
        <v>10</v>
      </c>
      <c r="B13" s="11" t="s">
        <v>100</v>
      </c>
      <c r="C13" s="11" t="s">
        <v>113</v>
      </c>
      <c r="D13" s="12"/>
      <c r="E13" s="12"/>
      <c r="F13" s="12"/>
      <c r="G13" s="12"/>
      <c r="H13" s="12"/>
      <c r="I13" s="12"/>
      <c r="J13" s="15"/>
      <c r="K13" s="37"/>
      <c r="L13" s="36"/>
      <c r="M13" s="36"/>
      <c r="N13" s="56"/>
      <c r="O13" s="56"/>
      <c r="P13" s="56"/>
      <c r="Q13" s="83"/>
      <c r="R13" s="56"/>
      <c r="S13" s="56"/>
    </row>
    <row r="14" spans="1:22" s="2" customFormat="1" ht="12.75">
      <c r="A14" s="8">
        <v>11</v>
      </c>
      <c r="B14" s="13" t="s">
        <v>100</v>
      </c>
      <c r="C14" s="13" t="s">
        <v>24</v>
      </c>
      <c r="D14" s="14" t="s">
        <v>192</v>
      </c>
      <c r="E14" s="14"/>
      <c r="F14" s="14" t="s">
        <v>192</v>
      </c>
      <c r="G14" s="14" t="s">
        <v>192</v>
      </c>
      <c r="H14" s="14"/>
      <c r="I14" s="38">
        <v>1</v>
      </c>
      <c r="J14" s="15"/>
      <c r="K14" s="35"/>
      <c r="L14" s="36">
        <v>1</v>
      </c>
      <c r="M14" s="36"/>
      <c r="N14" s="56"/>
      <c r="O14" s="56">
        <v>1</v>
      </c>
      <c r="P14" s="56">
        <v>1</v>
      </c>
      <c r="Q14" s="83"/>
      <c r="R14" s="56">
        <v>1</v>
      </c>
      <c r="S14" s="60">
        <v>1</v>
      </c>
      <c r="T14" s="89">
        <v>1</v>
      </c>
      <c r="U14" s="89">
        <v>1</v>
      </c>
      <c r="V14" s="89">
        <v>1</v>
      </c>
    </row>
    <row r="15" spans="1:19" s="2" customFormat="1" ht="12.75">
      <c r="A15" s="10">
        <v>12</v>
      </c>
      <c r="B15" s="11" t="s">
        <v>37</v>
      </c>
      <c r="C15" s="11" t="s">
        <v>148</v>
      </c>
      <c r="D15" s="12"/>
      <c r="E15" s="12"/>
      <c r="F15" s="12"/>
      <c r="G15" s="12"/>
      <c r="H15" s="12"/>
      <c r="I15" s="12"/>
      <c r="J15" s="15"/>
      <c r="K15" s="35"/>
      <c r="L15" s="36"/>
      <c r="M15" s="36"/>
      <c r="N15" s="56"/>
      <c r="O15" s="56"/>
      <c r="P15" s="56"/>
      <c r="Q15" s="83"/>
      <c r="R15" s="56"/>
      <c r="S15" s="56"/>
    </row>
    <row r="16" spans="1:19" s="2" customFormat="1" ht="12.75">
      <c r="A16" s="8">
        <v>13</v>
      </c>
      <c r="B16" s="10" t="s">
        <v>49</v>
      </c>
      <c r="C16" s="10" t="s">
        <v>80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39">
        <v>1</v>
      </c>
      <c r="J16" s="15">
        <v>1</v>
      </c>
      <c r="K16" s="35">
        <v>1</v>
      </c>
      <c r="L16" s="36">
        <v>1</v>
      </c>
      <c r="M16" s="36">
        <v>1</v>
      </c>
      <c r="N16" s="56"/>
      <c r="O16" s="56">
        <v>1</v>
      </c>
      <c r="P16" s="56">
        <v>1</v>
      </c>
      <c r="Q16" s="83">
        <v>1</v>
      </c>
      <c r="R16" s="56"/>
      <c r="S16" s="60">
        <v>1</v>
      </c>
    </row>
    <row r="17" spans="1:22" s="2" customFormat="1" ht="12.75">
      <c r="A17" s="10">
        <v>14</v>
      </c>
      <c r="B17" s="11" t="s">
        <v>117</v>
      </c>
      <c r="C17" s="11" t="s">
        <v>91</v>
      </c>
      <c r="D17" s="12"/>
      <c r="E17" s="12"/>
      <c r="F17" s="12"/>
      <c r="G17" s="12"/>
      <c r="H17" s="12"/>
      <c r="I17" s="40"/>
      <c r="J17" s="15">
        <v>1</v>
      </c>
      <c r="K17" s="35">
        <v>1</v>
      </c>
      <c r="L17" s="36">
        <v>1</v>
      </c>
      <c r="M17" s="36">
        <v>1</v>
      </c>
      <c r="N17" s="56">
        <v>1</v>
      </c>
      <c r="O17" s="56">
        <v>1</v>
      </c>
      <c r="P17" s="56">
        <v>1</v>
      </c>
      <c r="Q17" s="81">
        <v>1</v>
      </c>
      <c r="R17" s="60">
        <v>1</v>
      </c>
      <c r="S17" s="60">
        <v>1</v>
      </c>
      <c r="T17" s="89">
        <v>1</v>
      </c>
      <c r="U17" s="89">
        <v>1</v>
      </c>
      <c r="V17" s="89">
        <v>1</v>
      </c>
    </row>
    <row r="18" spans="1:21" s="1" customFormat="1" ht="12.75">
      <c r="A18" s="8">
        <v>15</v>
      </c>
      <c r="B18" s="16" t="s">
        <v>68</v>
      </c>
      <c r="C18" s="16" t="s">
        <v>36</v>
      </c>
      <c r="D18" s="17"/>
      <c r="E18" s="17"/>
      <c r="F18" s="17" t="s">
        <v>192</v>
      </c>
      <c r="G18" s="17" t="s">
        <v>192</v>
      </c>
      <c r="H18" s="17" t="s">
        <v>192</v>
      </c>
      <c r="I18" s="17" t="s">
        <v>192</v>
      </c>
      <c r="J18" s="9">
        <v>1</v>
      </c>
      <c r="K18" s="41" t="s">
        <v>192</v>
      </c>
      <c r="L18" s="34">
        <v>1</v>
      </c>
      <c r="M18" s="34">
        <v>1</v>
      </c>
      <c r="N18" s="55"/>
      <c r="O18" s="55">
        <v>1</v>
      </c>
      <c r="P18" s="55">
        <v>1</v>
      </c>
      <c r="Q18" s="80"/>
      <c r="R18" s="55">
        <v>1</v>
      </c>
      <c r="S18" s="55">
        <v>1</v>
      </c>
      <c r="T18" s="1">
        <v>1</v>
      </c>
      <c r="U18" s="1">
        <v>1</v>
      </c>
    </row>
    <row r="19" spans="1:19" s="2" customFormat="1" ht="12.75">
      <c r="A19" s="10">
        <v>16</v>
      </c>
      <c r="B19" s="10" t="s">
        <v>85</v>
      </c>
      <c r="C19" s="10" t="s">
        <v>135</v>
      </c>
      <c r="D19" s="15">
        <v>1</v>
      </c>
      <c r="E19" s="15">
        <v>1</v>
      </c>
      <c r="F19" s="15">
        <v>1</v>
      </c>
      <c r="G19" s="15"/>
      <c r="H19" s="15">
        <v>1</v>
      </c>
      <c r="I19" s="39">
        <v>1</v>
      </c>
      <c r="J19" s="15">
        <v>1</v>
      </c>
      <c r="K19" s="35">
        <v>1</v>
      </c>
      <c r="L19" s="36"/>
      <c r="M19" s="36">
        <v>1</v>
      </c>
      <c r="N19" s="56"/>
      <c r="O19" s="56"/>
      <c r="P19" s="56"/>
      <c r="Q19" s="83"/>
      <c r="R19" s="56">
        <v>1</v>
      </c>
      <c r="S19" s="56"/>
    </row>
    <row r="20" spans="1:22" s="2" customFormat="1" ht="12.75">
      <c r="A20" s="8">
        <v>17</v>
      </c>
      <c r="B20" s="10" t="s">
        <v>54</v>
      </c>
      <c r="C20" s="10" t="s">
        <v>80</v>
      </c>
      <c r="D20" s="15"/>
      <c r="E20" s="15"/>
      <c r="F20" s="15"/>
      <c r="G20" s="15"/>
      <c r="H20" s="15">
        <v>1</v>
      </c>
      <c r="I20" s="39">
        <v>1</v>
      </c>
      <c r="J20" s="15">
        <v>1</v>
      </c>
      <c r="K20" s="35">
        <v>1</v>
      </c>
      <c r="L20" s="36"/>
      <c r="M20" s="36">
        <v>1</v>
      </c>
      <c r="N20" s="56">
        <v>1</v>
      </c>
      <c r="O20" s="56">
        <v>1</v>
      </c>
      <c r="P20" s="56">
        <v>1</v>
      </c>
      <c r="Q20" s="83"/>
      <c r="R20" s="60">
        <v>1</v>
      </c>
      <c r="S20" s="60">
        <v>1</v>
      </c>
      <c r="T20" s="89">
        <v>1</v>
      </c>
      <c r="U20" s="89">
        <v>1</v>
      </c>
      <c r="V20" s="89">
        <v>1</v>
      </c>
    </row>
    <row r="21" spans="1:20" s="2" customFormat="1" ht="12.75">
      <c r="A21" s="10">
        <v>18</v>
      </c>
      <c r="B21" s="11" t="s">
        <v>3</v>
      </c>
      <c r="C21" s="11" t="s">
        <v>127</v>
      </c>
      <c r="D21" s="12" t="s">
        <v>192</v>
      </c>
      <c r="E21" s="12" t="s">
        <v>192</v>
      </c>
      <c r="F21" s="12" t="s">
        <v>192</v>
      </c>
      <c r="G21" s="12" t="s">
        <v>192</v>
      </c>
      <c r="H21" s="12" t="s">
        <v>192</v>
      </c>
      <c r="I21" s="12" t="s">
        <v>192</v>
      </c>
      <c r="J21" s="15"/>
      <c r="K21" s="35">
        <v>1</v>
      </c>
      <c r="L21" s="36"/>
      <c r="M21" s="36">
        <v>1</v>
      </c>
      <c r="N21" s="56"/>
      <c r="O21" s="56">
        <v>1</v>
      </c>
      <c r="P21" s="56"/>
      <c r="Q21" s="83">
        <v>1</v>
      </c>
      <c r="R21" s="56">
        <v>1</v>
      </c>
      <c r="S21" s="60">
        <v>1</v>
      </c>
      <c r="T21" s="89">
        <v>1</v>
      </c>
    </row>
    <row r="22" spans="1:19" s="2" customFormat="1" ht="12.75">
      <c r="A22" s="8">
        <v>19</v>
      </c>
      <c r="B22" s="11" t="s">
        <v>28</v>
      </c>
      <c r="C22" s="11" t="s">
        <v>53</v>
      </c>
      <c r="D22" s="12"/>
      <c r="E22" s="12"/>
      <c r="F22" s="12"/>
      <c r="G22" s="12"/>
      <c r="H22" s="12"/>
      <c r="I22" s="40"/>
      <c r="J22" s="15"/>
      <c r="K22" s="35"/>
      <c r="L22" s="36"/>
      <c r="M22" s="36"/>
      <c r="N22" s="56"/>
      <c r="O22" s="56"/>
      <c r="P22" s="56"/>
      <c r="Q22" s="83"/>
      <c r="R22" s="56"/>
      <c r="S22" s="56"/>
    </row>
    <row r="23" spans="1:22" s="2" customFormat="1" ht="12.75">
      <c r="A23" s="10">
        <v>20</v>
      </c>
      <c r="B23" s="11" t="s">
        <v>31</v>
      </c>
      <c r="C23" s="11" t="s">
        <v>84</v>
      </c>
      <c r="D23" s="12" t="s">
        <v>192</v>
      </c>
      <c r="E23" s="12" t="s">
        <v>192</v>
      </c>
      <c r="F23" s="12" t="s">
        <v>192</v>
      </c>
      <c r="G23" s="12" t="s">
        <v>192</v>
      </c>
      <c r="H23" s="12" t="s">
        <v>192</v>
      </c>
      <c r="I23" s="12" t="s">
        <v>192</v>
      </c>
      <c r="J23" s="15">
        <v>1</v>
      </c>
      <c r="K23" s="35">
        <v>1</v>
      </c>
      <c r="L23" s="36">
        <v>1</v>
      </c>
      <c r="M23" s="36">
        <v>1</v>
      </c>
      <c r="N23" s="56"/>
      <c r="O23" s="56"/>
      <c r="P23" s="56">
        <v>1</v>
      </c>
      <c r="Q23" s="83"/>
      <c r="R23" s="56">
        <v>1</v>
      </c>
      <c r="S23" s="56">
        <v>1</v>
      </c>
      <c r="T23" s="89">
        <v>1</v>
      </c>
      <c r="U23" s="89">
        <v>1</v>
      </c>
      <c r="V23" s="89">
        <v>1</v>
      </c>
    </row>
    <row r="24" spans="1:21" s="2" customFormat="1" ht="12.75">
      <c r="A24" s="8">
        <v>21</v>
      </c>
      <c r="B24" s="11" t="s">
        <v>102</v>
      </c>
      <c r="C24" s="11" t="s">
        <v>73</v>
      </c>
      <c r="D24" s="12"/>
      <c r="E24" s="12" t="s">
        <v>192</v>
      </c>
      <c r="F24" s="12" t="s">
        <v>192</v>
      </c>
      <c r="G24" s="12" t="s">
        <v>192</v>
      </c>
      <c r="H24" s="12" t="s">
        <v>192</v>
      </c>
      <c r="I24" s="12"/>
      <c r="J24" s="15"/>
      <c r="K24" s="37"/>
      <c r="L24" s="36">
        <v>1</v>
      </c>
      <c r="M24" s="36"/>
      <c r="N24" s="56">
        <v>1</v>
      </c>
      <c r="O24" s="56">
        <v>1</v>
      </c>
      <c r="P24" s="56">
        <v>1</v>
      </c>
      <c r="Q24" s="83"/>
      <c r="R24" s="60">
        <v>1</v>
      </c>
      <c r="S24" s="60">
        <v>1</v>
      </c>
      <c r="T24" s="89">
        <v>1</v>
      </c>
      <c r="U24" s="89">
        <v>1</v>
      </c>
    </row>
    <row r="25" spans="1:19" s="2" customFormat="1" ht="12.75">
      <c r="A25" s="10">
        <v>22</v>
      </c>
      <c r="B25" s="10" t="s">
        <v>52</v>
      </c>
      <c r="C25" s="10" t="s">
        <v>30</v>
      </c>
      <c r="D25" s="15"/>
      <c r="E25" s="15"/>
      <c r="F25" s="15"/>
      <c r="G25" s="15"/>
      <c r="H25" s="15"/>
      <c r="I25" s="39">
        <v>1</v>
      </c>
      <c r="J25" s="15"/>
      <c r="K25" s="35"/>
      <c r="L25" s="36"/>
      <c r="M25" s="36">
        <v>1</v>
      </c>
      <c r="N25" s="56"/>
      <c r="O25" s="56">
        <v>1</v>
      </c>
      <c r="P25" s="56"/>
      <c r="Q25" s="83">
        <v>1</v>
      </c>
      <c r="R25" s="56"/>
      <c r="S25" s="56"/>
    </row>
    <row r="26" spans="1:22" s="2" customFormat="1" ht="12.75">
      <c r="A26" s="8">
        <v>23</v>
      </c>
      <c r="B26" s="11" t="s">
        <v>103</v>
      </c>
      <c r="C26" s="11" t="s">
        <v>104</v>
      </c>
      <c r="D26" s="12" t="s">
        <v>192</v>
      </c>
      <c r="E26" s="12"/>
      <c r="F26" s="12" t="s">
        <v>192</v>
      </c>
      <c r="G26" s="12" t="s">
        <v>192</v>
      </c>
      <c r="H26" s="12" t="s">
        <v>192</v>
      </c>
      <c r="I26" s="12" t="s">
        <v>192</v>
      </c>
      <c r="J26" s="15"/>
      <c r="K26" s="37" t="s">
        <v>192</v>
      </c>
      <c r="L26" s="36">
        <v>1</v>
      </c>
      <c r="M26" s="36"/>
      <c r="N26" s="56"/>
      <c r="O26" s="56"/>
      <c r="P26" s="56"/>
      <c r="Q26" s="83"/>
      <c r="R26" s="56"/>
      <c r="S26" s="60">
        <v>1</v>
      </c>
      <c r="T26" s="91">
        <v>1</v>
      </c>
      <c r="U26" s="2">
        <v>1</v>
      </c>
      <c r="V26" s="91">
        <v>1</v>
      </c>
    </row>
    <row r="27" spans="1:22" s="2" customFormat="1" ht="12.75">
      <c r="A27" s="10">
        <v>24</v>
      </c>
      <c r="B27" s="10" t="s">
        <v>50</v>
      </c>
      <c r="C27" s="10" t="s">
        <v>62</v>
      </c>
      <c r="D27" s="15"/>
      <c r="E27" s="15"/>
      <c r="F27" s="15">
        <v>1</v>
      </c>
      <c r="G27" s="15"/>
      <c r="H27" s="15">
        <v>1</v>
      </c>
      <c r="I27" s="39"/>
      <c r="J27" s="15"/>
      <c r="K27" s="35">
        <v>1</v>
      </c>
      <c r="L27" s="36"/>
      <c r="M27" s="36">
        <v>1</v>
      </c>
      <c r="N27" s="56">
        <v>1</v>
      </c>
      <c r="O27" s="56"/>
      <c r="P27" s="56">
        <v>1</v>
      </c>
      <c r="Q27" s="83">
        <v>1</v>
      </c>
      <c r="R27" s="60">
        <v>1</v>
      </c>
      <c r="S27" s="60">
        <v>1</v>
      </c>
      <c r="T27" s="89">
        <v>1</v>
      </c>
      <c r="U27" s="89">
        <v>1</v>
      </c>
      <c r="V27" s="89">
        <v>1</v>
      </c>
    </row>
    <row r="28" spans="1:22" s="76" customFormat="1" ht="12.75">
      <c r="A28" s="70"/>
      <c r="B28" s="70" t="s">
        <v>242</v>
      </c>
      <c r="C28" s="70" t="s">
        <v>30</v>
      </c>
      <c r="D28" s="71"/>
      <c r="E28" s="71"/>
      <c r="F28" s="71"/>
      <c r="G28" s="71"/>
      <c r="H28" s="71"/>
      <c r="I28" s="72"/>
      <c r="J28" s="71"/>
      <c r="K28" s="73"/>
      <c r="L28" s="74"/>
      <c r="M28" s="74"/>
      <c r="N28" s="75"/>
      <c r="O28" s="75"/>
      <c r="P28" s="75">
        <v>1</v>
      </c>
      <c r="Q28" s="82">
        <v>1</v>
      </c>
      <c r="R28" s="75">
        <v>1</v>
      </c>
      <c r="S28" s="75">
        <v>1</v>
      </c>
      <c r="T28" s="76">
        <v>1</v>
      </c>
      <c r="U28" s="76">
        <v>1</v>
      </c>
      <c r="V28" s="76">
        <v>1</v>
      </c>
    </row>
    <row r="29" spans="1:22" s="1" customFormat="1" ht="12.75">
      <c r="A29" s="8">
        <v>25</v>
      </c>
      <c r="B29" s="8" t="s">
        <v>161</v>
      </c>
      <c r="C29" s="8" t="s">
        <v>159</v>
      </c>
      <c r="D29" s="9"/>
      <c r="E29" s="9">
        <v>1</v>
      </c>
      <c r="F29" s="9">
        <v>1</v>
      </c>
      <c r="G29" s="9">
        <v>1</v>
      </c>
      <c r="H29" s="9"/>
      <c r="I29" s="32"/>
      <c r="J29" s="9"/>
      <c r="K29" s="33">
        <v>1</v>
      </c>
      <c r="L29" s="34">
        <v>1</v>
      </c>
      <c r="M29" s="34">
        <v>1</v>
      </c>
      <c r="N29" s="55">
        <v>1</v>
      </c>
      <c r="O29" s="55">
        <v>1</v>
      </c>
      <c r="P29" s="55">
        <v>1</v>
      </c>
      <c r="Q29" s="80"/>
      <c r="R29" s="55">
        <v>1</v>
      </c>
      <c r="S29" s="55"/>
      <c r="U29" s="1">
        <v>1</v>
      </c>
      <c r="V29" s="1">
        <v>1</v>
      </c>
    </row>
    <row r="30" spans="1:22" s="2" customFormat="1" ht="12.75">
      <c r="A30" s="10">
        <v>26</v>
      </c>
      <c r="B30" s="11" t="s">
        <v>107</v>
      </c>
      <c r="C30" s="11" t="s">
        <v>90</v>
      </c>
      <c r="D30" s="12" t="s">
        <v>192</v>
      </c>
      <c r="E30" s="12"/>
      <c r="F30" s="12"/>
      <c r="G30" s="12"/>
      <c r="H30" s="12" t="s">
        <v>192</v>
      </c>
      <c r="I30" s="12" t="s">
        <v>192</v>
      </c>
      <c r="J30" s="15"/>
      <c r="K30" s="37" t="s">
        <v>192</v>
      </c>
      <c r="L30" s="36"/>
      <c r="M30" s="36">
        <v>1</v>
      </c>
      <c r="N30" s="56">
        <v>1</v>
      </c>
      <c r="O30" s="56"/>
      <c r="P30" s="56">
        <v>1</v>
      </c>
      <c r="Q30" s="83">
        <v>1</v>
      </c>
      <c r="R30" s="60">
        <v>1</v>
      </c>
      <c r="S30" s="60">
        <v>1</v>
      </c>
      <c r="T30" s="89">
        <v>1</v>
      </c>
      <c r="U30" s="89">
        <v>1</v>
      </c>
      <c r="V30" s="89">
        <v>1</v>
      </c>
    </row>
    <row r="31" spans="1:20" s="2" customFormat="1" ht="12.75">
      <c r="A31" s="8">
        <v>27</v>
      </c>
      <c r="B31" s="11" t="s">
        <v>162</v>
      </c>
      <c r="C31" s="11" t="s">
        <v>94</v>
      </c>
      <c r="D31" s="12" t="s">
        <v>192</v>
      </c>
      <c r="E31" s="12" t="s">
        <v>192</v>
      </c>
      <c r="F31" s="12" t="s">
        <v>192</v>
      </c>
      <c r="G31" s="12" t="s">
        <v>192</v>
      </c>
      <c r="H31" s="12" t="s">
        <v>192</v>
      </c>
      <c r="I31" s="12" t="s">
        <v>192</v>
      </c>
      <c r="J31" s="15"/>
      <c r="K31" s="37" t="s">
        <v>192</v>
      </c>
      <c r="L31" s="36">
        <v>1</v>
      </c>
      <c r="M31" s="36"/>
      <c r="N31" s="56">
        <v>1</v>
      </c>
      <c r="O31" s="56">
        <v>1</v>
      </c>
      <c r="P31" s="56">
        <v>1</v>
      </c>
      <c r="Q31" s="83">
        <v>1</v>
      </c>
      <c r="R31" s="60">
        <v>1</v>
      </c>
      <c r="S31" s="60">
        <v>1</v>
      </c>
      <c r="T31" s="92">
        <v>1</v>
      </c>
    </row>
    <row r="32" spans="1:19" s="2" customFormat="1" ht="12.75">
      <c r="A32" s="10">
        <v>28</v>
      </c>
      <c r="B32" s="11" t="s">
        <v>163</v>
      </c>
      <c r="C32" s="11" t="s">
        <v>164</v>
      </c>
      <c r="D32" s="12"/>
      <c r="E32" s="12"/>
      <c r="F32" s="12"/>
      <c r="G32" s="12"/>
      <c r="H32" s="12"/>
      <c r="I32" s="12"/>
      <c r="J32" s="15"/>
      <c r="K32" s="37"/>
      <c r="L32" s="36"/>
      <c r="M32" s="36"/>
      <c r="N32" s="56"/>
      <c r="O32" s="56"/>
      <c r="P32" s="56"/>
      <c r="Q32" s="83"/>
      <c r="R32" s="56"/>
      <c r="S32" s="56"/>
    </row>
    <row r="33" spans="1:22" s="2" customFormat="1" ht="12.75">
      <c r="A33" s="8">
        <v>29</v>
      </c>
      <c r="B33" s="11" t="s">
        <v>4</v>
      </c>
      <c r="C33" s="11" t="s">
        <v>128</v>
      </c>
      <c r="D33" s="12" t="s">
        <v>192</v>
      </c>
      <c r="E33" s="12" t="s">
        <v>192</v>
      </c>
      <c r="F33" s="12" t="s">
        <v>192</v>
      </c>
      <c r="G33" s="12" t="s">
        <v>192</v>
      </c>
      <c r="H33" s="12" t="s">
        <v>192</v>
      </c>
      <c r="I33" s="12" t="s">
        <v>192</v>
      </c>
      <c r="J33" s="15"/>
      <c r="K33" s="35"/>
      <c r="L33" s="36"/>
      <c r="M33" s="36">
        <v>1</v>
      </c>
      <c r="N33" s="56"/>
      <c r="O33" s="56">
        <v>1</v>
      </c>
      <c r="P33" s="56">
        <v>1</v>
      </c>
      <c r="Q33" s="83"/>
      <c r="R33" s="56"/>
      <c r="S33" s="56"/>
      <c r="T33" s="2">
        <v>1</v>
      </c>
      <c r="V33" s="2">
        <v>2</v>
      </c>
    </row>
    <row r="34" spans="1:22" s="1" customFormat="1" ht="12.75">
      <c r="A34" s="10">
        <v>30</v>
      </c>
      <c r="B34" s="8" t="s">
        <v>55</v>
      </c>
      <c r="C34" s="8" t="s">
        <v>30</v>
      </c>
      <c r="D34" s="9"/>
      <c r="E34" s="9"/>
      <c r="F34" s="9"/>
      <c r="G34" s="9"/>
      <c r="H34" s="9"/>
      <c r="I34" s="32"/>
      <c r="J34" s="9">
        <v>1</v>
      </c>
      <c r="K34" s="33"/>
      <c r="L34" s="34"/>
      <c r="M34" s="34"/>
      <c r="N34" s="55"/>
      <c r="O34" s="55"/>
      <c r="P34" s="55">
        <v>1</v>
      </c>
      <c r="Q34" s="80"/>
      <c r="R34" s="55">
        <v>1</v>
      </c>
      <c r="S34" s="55">
        <v>1</v>
      </c>
      <c r="T34" s="1">
        <v>1</v>
      </c>
      <c r="U34" s="1">
        <v>1</v>
      </c>
      <c r="V34" s="1">
        <v>1</v>
      </c>
    </row>
    <row r="35" spans="1:19" s="2" customFormat="1" ht="12.75">
      <c r="A35" s="8">
        <v>31</v>
      </c>
      <c r="B35" s="10" t="s">
        <v>154</v>
      </c>
      <c r="C35" s="10" t="s">
        <v>76</v>
      </c>
      <c r="D35" s="15"/>
      <c r="E35" s="15"/>
      <c r="F35" s="15"/>
      <c r="G35" s="15"/>
      <c r="H35" s="15"/>
      <c r="I35" s="39"/>
      <c r="J35" s="15"/>
      <c r="K35" s="35"/>
      <c r="L35" s="36"/>
      <c r="M35" s="36"/>
      <c r="N35" s="56"/>
      <c r="O35" s="56"/>
      <c r="P35" s="56"/>
      <c r="Q35" s="83"/>
      <c r="R35" s="56">
        <v>1</v>
      </c>
      <c r="S35" s="56"/>
    </row>
    <row r="36" spans="1:19" s="2" customFormat="1" ht="12.75">
      <c r="A36" s="10">
        <v>32</v>
      </c>
      <c r="B36" s="18" t="s">
        <v>112</v>
      </c>
      <c r="C36" s="18" t="s">
        <v>80</v>
      </c>
      <c r="D36" s="19">
        <v>1</v>
      </c>
      <c r="E36" s="19">
        <v>1</v>
      </c>
      <c r="F36" s="19">
        <v>1</v>
      </c>
      <c r="G36" s="19">
        <v>1</v>
      </c>
      <c r="H36" s="19">
        <v>1</v>
      </c>
      <c r="I36" s="39">
        <v>1</v>
      </c>
      <c r="J36" s="15"/>
      <c r="K36" s="35">
        <v>1</v>
      </c>
      <c r="L36" s="36">
        <v>1</v>
      </c>
      <c r="M36" s="36">
        <v>1</v>
      </c>
      <c r="N36" s="56"/>
      <c r="O36" s="56">
        <v>1</v>
      </c>
      <c r="P36" s="56">
        <v>1</v>
      </c>
      <c r="Q36" s="83">
        <v>1</v>
      </c>
      <c r="R36" s="60">
        <v>1</v>
      </c>
      <c r="S36" s="60">
        <v>1</v>
      </c>
    </row>
    <row r="37" spans="1:22" s="2" customFormat="1" ht="12.75">
      <c r="A37" s="8">
        <v>33</v>
      </c>
      <c r="B37" s="18" t="s">
        <v>165</v>
      </c>
      <c r="C37" s="18" t="s">
        <v>155</v>
      </c>
      <c r="D37" s="110">
        <v>1</v>
      </c>
      <c r="E37" s="110">
        <v>1</v>
      </c>
      <c r="F37" s="110">
        <v>1</v>
      </c>
      <c r="G37" s="110"/>
      <c r="H37" s="110">
        <v>1</v>
      </c>
      <c r="I37" s="111">
        <v>1</v>
      </c>
      <c r="J37" s="112"/>
      <c r="K37" s="113">
        <v>1</v>
      </c>
      <c r="L37" s="96">
        <v>1</v>
      </c>
      <c r="M37" s="96">
        <v>1</v>
      </c>
      <c r="N37" s="97"/>
      <c r="O37" s="97">
        <v>1</v>
      </c>
      <c r="P37" s="97">
        <v>1</v>
      </c>
      <c r="Q37" s="114"/>
      <c r="R37" s="97">
        <v>1</v>
      </c>
      <c r="S37" s="97"/>
      <c r="T37" s="115">
        <v>1</v>
      </c>
      <c r="U37" s="106"/>
      <c r="V37" s="2">
        <v>1</v>
      </c>
    </row>
    <row r="38" spans="1:21" s="2" customFormat="1" ht="12.75">
      <c r="A38" s="10">
        <v>34</v>
      </c>
      <c r="B38" s="11" t="s">
        <v>134</v>
      </c>
      <c r="C38" s="11" t="s">
        <v>135</v>
      </c>
      <c r="D38" s="78" t="s">
        <v>192</v>
      </c>
      <c r="E38" s="78" t="s">
        <v>196</v>
      </c>
      <c r="F38" s="78" t="s">
        <v>192</v>
      </c>
      <c r="G38" s="116"/>
      <c r="H38" s="78" t="s">
        <v>192</v>
      </c>
      <c r="I38" s="116"/>
      <c r="J38" s="71">
        <v>1</v>
      </c>
      <c r="K38" s="73">
        <v>1</v>
      </c>
      <c r="L38" s="74">
        <v>1</v>
      </c>
      <c r="M38" s="74">
        <v>2</v>
      </c>
      <c r="N38" s="75">
        <v>2</v>
      </c>
      <c r="O38" s="97"/>
      <c r="P38" s="97"/>
      <c r="Q38" s="82">
        <v>2</v>
      </c>
      <c r="R38" s="97"/>
      <c r="S38" s="75">
        <v>2</v>
      </c>
      <c r="T38" s="109">
        <v>1</v>
      </c>
      <c r="U38" s="109">
        <v>2</v>
      </c>
    </row>
    <row r="39" spans="1:21" s="2" customFormat="1" ht="12.75">
      <c r="A39" s="8">
        <v>35</v>
      </c>
      <c r="B39" s="11" t="s">
        <v>13</v>
      </c>
      <c r="C39" s="11" t="s">
        <v>14</v>
      </c>
      <c r="D39" s="12"/>
      <c r="E39" s="12"/>
      <c r="F39" s="12"/>
      <c r="G39" s="12"/>
      <c r="H39" s="12" t="s">
        <v>192</v>
      </c>
      <c r="I39" s="12" t="s">
        <v>192</v>
      </c>
      <c r="J39" s="15"/>
      <c r="K39" s="35"/>
      <c r="L39" s="36">
        <v>1</v>
      </c>
      <c r="M39" s="36">
        <v>1</v>
      </c>
      <c r="N39" s="56"/>
      <c r="O39" s="56">
        <v>1</v>
      </c>
      <c r="P39" s="56">
        <v>1</v>
      </c>
      <c r="Q39" s="83">
        <v>1</v>
      </c>
      <c r="R39" s="60">
        <v>1</v>
      </c>
      <c r="S39" s="60">
        <v>1</v>
      </c>
      <c r="T39" s="89">
        <v>1</v>
      </c>
      <c r="U39" s="89">
        <v>1</v>
      </c>
    </row>
    <row r="40" spans="1:20" s="2" customFormat="1" ht="12.75">
      <c r="A40" s="10">
        <v>36</v>
      </c>
      <c r="B40" s="11" t="s">
        <v>166</v>
      </c>
      <c r="C40" s="11" t="s">
        <v>156</v>
      </c>
      <c r="D40" s="12" t="s">
        <v>192</v>
      </c>
      <c r="E40" s="12" t="s">
        <v>192</v>
      </c>
      <c r="F40" s="12" t="s">
        <v>192</v>
      </c>
      <c r="G40" s="12" t="s">
        <v>192</v>
      </c>
      <c r="H40" s="12"/>
      <c r="I40" s="12"/>
      <c r="J40" s="15"/>
      <c r="K40" s="35">
        <v>1</v>
      </c>
      <c r="L40" s="36">
        <v>1</v>
      </c>
      <c r="M40" s="36"/>
      <c r="N40" s="56">
        <v>1</v>
      </c>
      <c r="O40" s="56">
        <v>1</v>
      </c>
      <c r="P40" s="56">
        <v>1</v>
      </c>
      <c r="Q40" s="83">
        <v>1</v>
      </c>
      <c r="R40" s="60">
        <v>1</v>
      </c>
      <c r="S40" s="60">
        <v>1</v>
      </c>
      <c r="T40" s="92">
        <v>2</v>
      </c>
    </row>
    <row r="41" spans="1:19" s="2" customFormat="1" ht="12.75">
      <c r="A41" s="8">
        <v>37</v>
      </c>
      <c r="B41" s="13" t="s">
        <v>136</v>
      </c>
      <c r="C41" s="13" t="s">
        <v>150</v>
      </c>
      <c r="D41" s="14"/>
      <c r="E41" s="14"/>
      <c r="F41" s="14"/>
      <c r="G41" s="14"/>
      <c r="H41" s="14"/>
      <c r="I41" s="12"/>
      <c r="J41" s="15"/>
      <c r="K41" s="35"/>
      <c r="L41" s="36"/>
      <c r="M41" s="36"/>
      <c r="N41" s="56"/>
      <c r="O41" s="56"/>
      <c r="P41" s="56"/>
      <c r="Q41" s="83"/>
      <c r="R41" s="56"/>
      <c r="S41" s="56"/>
    </row>
    <row r="42" spans="1:21" s="2" customFormat="1" ht="12.75">
      <c r="A42" s="10">
        <v>38</v>
      </c>
      <c r="B42" s="13" t="s">
        <v>167</v>
      </c>
      <c r="C42" s="13" t="s">
        <v>168</v>
      </c>
      <c r="D42" s="14"/>
      <c r="E42" s="14"/>
      <c r="F42" s="14" t="s">
        <v>192</v>
      </c>
      <c r="G42" s="14" t="s">
        <v>192</v>
      </c>
      <c r="H42" s="14" t="s">
        <v>192</v>
      </c>
      <c r="I42" s="12" t="s">
        <v>192</v>
      </c>
      <c r="J42" s="15"/>
      <c r="K42" s="35"/>
      <c r="L42" s="36">
        <v>1</v>
      </c>
      <c r="M42" s="36">
        <v>1</v>
      </c>
      <c r="N42" s="56"/>
      <c r="O42" s="56">
        <v>1</v>
      </c>
      <c r="P42" s="56">
        <v>1</v>
      </c>
      <c r="Q42" s="83">
        <v>1</v>
      </c>
      <c r="R42" s="60">
        <v>1</v>
      </c>
      <c r="S42" s="60">
        <v>1</v>
      </c>
      <c r="T42" s="89">
        <v>1</v>
      </c>
      <c r="U42" s="89">
        <v>1</v>
      </c>
    </row>
    <row r="43" spans="1:22" s="2" customFormat="1" ht="12.75">
      <c r="A43" s="8">
        <v>39</v>
      </c>
      <c r="B43" s="11" t="s">
        <v>74</v>
      </c>
      <c r="C43" s="11" t="s">
        <v>75</v>
      </c>
      <c r="D43" s="12" t="s">
        <v>192</v>
      </c>
      <c r="E43" s="12" t="s">
        <v>192</v>
      </c>
      <c r="F43" s="12" t="s">
        <v>192</v>
      </c>
      <c r="G43" s="12"/>
      <c r="H43" s="12"/>
      <c r="I43" s="40"/>
      <c r="J43" s="15"/>
      <c r="K43" s="35"/>
      <c r="L43" s="36"/>
      <c r="M43" s="36"/>
      <c r="N43" s="56">
        <v>1</v>
      </c>
      <c r="O43" s="56">
        <v>1</v>
      </c>
      <c r="P43" s="56"/>
      <c r="Q43" s="83">
        <v>1</v>
      </c>
      <c r="R43" s="60">
        <v>1</v>
      </c>
      <c r="S43" s="60">
        <v>1</v>
      </c>
      <c r="T43" s="89">
        <v>1</v>
      </c>
      <c r="U43" s="89">
        <v>1</v>
      </c>
      <c r="V43" s="89">
        <v>1</v>
      </c>
    </row>
    <row r="44" spans="1:19" s="2" customFormat="1" ht="12.75">
      <c r="A44" s="10">
        <v>40</v>
      </c>
      <c r="B44" s="11" t="s">
        <v>169</v>
      </c>
      <c r="C44" s="11" t="s">
        <v>170</v>
      </c>
      <c r="D44" s="12"/>
      <c r="E44" s="12" t="s">
        <v>192</v>
      </c>
      <c r="F44" s="12" t="s">
        <v>192</v>
      </c>
      <c r="G44" s="12" t="s">
        <v>192</v>
      </c>
      <c r="H44" s="12" t="s">
        <v>192</v>
      </c>
      <c r="I44" s="12" t="s">
        <v>192</v>
      </c>
      <c r="J44" s="15">
        <v>1</v>
      </c>
      <c r="K44" s="35">
        <v>1</v>
      </c>
      <c r="L44" s="36">
        <v>1</v>
      </c>
      <c r="M44" s="36">
        <v>1</v>
      </c>
      <c r="N44" s="56"/>
      <c r="O44" s="56">
        <v>1</v>
      </c>
      <c r="P44" s="56">
        <v>1</v>
      </c>
      <c r="Q44" s="83">
        <v>1</v>
      </c>
      <c r="R44" s="56"/>
      <c r="S44" s="60">
        <v>1</v>
      </c>
    </row>
    <row r="45" spans="1:19" s="2" customFormat="1" ht="12.75">
      <c r="A45" s="8">
        <v>41</v>
      </c>
      <c r="B45" s="11" t="s">
        <v>110</v>
      </c>
      <c r="C45" s="11" t="s">
        <v>89</v>
      </c>
      <c r="D45" s="12"/>
      <c r="E45" s="12"/>
      <c r="F45" s="12" t="s">
        <v>192</v>
      </c>
      <c r="G45" s="12"/>
      <c r="H45" s="12"/>
      <c r="I45" s="12"/>
      <c r="J45" s="15"/>
      <c r="K45" s="37"/>
      <c r="L45" s="36"/>
      <c r="M45" s="36">
        <v>1</v>
      </c>
      <c r="N45" s="56"/>
      <c r="O45" s="56"/>
      <c r="P45" s="56"/>
      <c r="Q45" s="83"/>
      <c r="R45" s="56"/>
      <c r="S45" s="56"/>
    </row>
    <row r="46" spans="1:22" s="2" customFormat="1" ht="12.75">
      <c r="A46" s="10">
        <v>42</v>
      </c>
      <c r="B46" s="13" t="s">
        <v>16</v>
      </c>
      <c r="C46" s="13" t="s">
        <v>17</v>
      </c>
      <c r="D46" s="14"/>
      <c r="E46" s="14"/>
      <c r="F46" s="14"/>
      <c r="G46" s="14"/>
      <c r="H46" s="14"/>
      <c r="I46" s="12"/>
      <c r="J46" s="15"/>
      <c r="K46" s="35"/>
      <c r="L46" s="36"/>
      <c r="M46" s="36"/>
      <c r="N46" s="56"/>
      <c r="O46" s="56"/>
      <c r="P46" s="56"/>
      <c r="Q46" s="83"/>
      <c r="R46" s="56">
        <v>1</v>
      </c>
      <c r="S46" s="60"/>
      <c r="T46" s="89"/>
      <c r="U46" s="89">
        <v>1</v>
      </c>
      <c r="V46" s="89">
        <v>1</v>
      </c>
    </row>
    <row r="47" spans="1:19" s="1" customFormat="1" ht="12.75">
      <c r="A47" s="8">
        <v>43</v>
      </c>
      <c r="B47" s="22" t="s">
        <v>211</v>
      </c>
      <c r="C47" s="22" t="s">
        <v>212</v>
      </c>
      <c r="D47" s="23"/>
      <c r="E47" s="23" t="s">
        <v>192</v>
      </c>
      <c r="F47" s="23" t="s">
        <v>192</v>
      </c>
      <c r="G47" s="23" t="s">
        <v>192</v>
      </c>
      <c r="H47" s="23" t="s">
        <v>192</v>
      </c>
      <c r="I47" s="17"/>
      <c r="J47" s="9"/>
      <c r="K47" s="33"/>
      <c r="L47" s="34"/>
      <c r="M47" s="34"/>
      <c r="N47" s="55"/>
      <c r="O47" s="55">
        <v>1</v>
      </c>
      <c r="P47" s="55"/>
      <c r="Q47" s="80">
        <v>1</v>
      </c>
      <c r="R47" s="55"/>
      <c r="S47" s="55"/>
    </row>
    <row r="48" spans="1:22" s="1" customFormat="1" ht="12.75">
      <c r="A48" s="8"/>
      <c r="B48" s="22" t="s">
        <v>214</v>
      </c>
      <c r="C48" s="22" t="s">
        <v>286</v>
      </c>
      <c r="D48" s="23"/>
      <c r="E48" s="23"/>
      <c r="F48" s="23"/>
      <c r="G48" s="23"/>
      <c r="H48" s="23"/>
      <c r="I48" s="17"/>
      <c r="J48" s="9"/>
      <c r="K48" s="33"/>
      <c r="L48" s="34"/>
      <c r="M48" s="34"/>
      <c r="N48" s="55"/>
      <c r="O48" s="55"/>
      <c r="P48" s="55"/>
      <c r="Q48" s="80"/>
      <c r="R48" s="55"/>
      <c r="S48" s="55"/>
      <c r="V48" s="1">
        <v>1</v>
      </c>
    </row>
    <row r="49" spans="1:19" s="2" customFormat="1" ht="12.75">
      <c r="A49" s="10">
        <v>44</v>
      </c>
      <c r="B49" s="11" t="s">
        <v>67</v>
      </c>
      <c r="C49" s="11" t="s">
        <v>153</v>
      </c>
      <c r="D49" s="12"/>
      <c r="E49" s="12"/>
      <c r="F49" s="12"/>
      <c r="G49" s="12"/>
      <c r="H49" s="12"/>
      <c r="I49" s="12"/>
      <c r="J49" s="15"/>
      <c r="K49" s="35"/>
      <c r="L49" s="36"/>
      <c r="M49" s="36"/>
      <c r="N49" s="56"/>
      <c r="O49" s="56"/>
      <c r="P49" s="56"/>
      <c r="Q49" s="83"/>
      <c r="R49" s="56"/>
      <c r="S49" s="56"/>
    </row>
    <row r="50" spans="1:23" s="2" customFormat="1" ht="12.75">
      <c r="A50" s="8">
        <v>45</v>
      </c>
      <c r="B50" s="11" t="s">
        <v>119</v>
      </c>
      <c r="C50" s="11" t="s">
        <v>120</v>
      </c>
      <c r="D50" s="12"/>
      <c r="E50" s="12"/>
      <c r="F50" s="12"/>
      <c r="G50" s="12"/>
      <c r="H50" s="12"/>
      <c r="I50" s="12"/>
      <c r="J50" s="15"/>
      <c r="K50" s="37"/>
      <c r="L50" s="36"/>
      <c r="M50" s="36"/>
      <c r="N50" s="56"/>
      <c r="O50" s="56"/>
      <c r="P50" s="56"/>
      <c r="Q50" s="83"/>
      <c r="R50" s="56"/>
      <c r="S50" s="56">
        <v>1</v>
      </c>
      <c r="T50" s="2">
        <v>1</v>
      </c>
      <c r="W50" s="2">
        <v>1</v>
      </c>
    </row>
    <row r="51" spans="1:22" s="2" customFormat="1" ht="12.75">
      <c r="A51" s="10">
        <v>46</v>
      </c>
      <c r="B51" s="11" t="s">
        <v>69</v>
      </c>
      <c r="C51" s="11" t="s">
        <v>70</v>
      </c>
      <c r="D51" s="12" t="s">
        <v>192</v>
      </c>
      <c r="E51" s="12" t="s">
        <v>192</v>
      </c>
      <c r="F51" s="12"/>
      <c r="G51" s="12" t="s">
        <v>192</v>
      </c>
      <c r="H51" s="12" t="s">
        <v>192</v>
      </c>
      <c r="I51" s="12" t="s">
        <v>192</v>
      </c>
      <c r="J51" s="15">
        <v>1</v>
      </c>
      <c r="K51" s="35">
        <v>1</v>
      </c>
      <c r="L51" s="36"/>
      <c r="M51" s="36"/>
      <c r="N51" s="56"/>
      <c r="O51" s="56">
        <v>1</v>
      </c>
      <c r="P51" s="56">
        <v>1</v>
      </c>
      <c r="Q51" s="83">
        <v>1</v>
      </c>
      <c r="R51" s="60">
        <v>1</v>
      </c>
      <c r="S51" s="60">
        <v>1</v>
      </c>
      <c r="T51" s="89">
        <v>1</v>
      </c>
      <c r="U51" s="89">
        <v>1</v>
      </c>
      <c r="V51" s="89">
        <v>1</v>
      </c>
    </row>
    <row r="52" spans="1:19" s="2" customFormat="1" ht="12.75">
      <c r="A52" s="8">
        <v>47</v>
      </c>
      <c r="B52" s="11" t="s">
        <v>118</v>
      </c>
      <c r="C52" s="11" t="s">
        <v>84</v>
      </c>
      <c r="D52" s="12"/>
      <c r="E52" s="12"/>
      <c r="F52" s="12"/>
      <c r="G52" s="12"/>
      <c r="H52" s="12"/>
      <c r="I52" s="12"/>
      <c r="J52" s="15"/>
      <c r="K52" s="37"/>
      <c r="L52" s="36"/>
      <c r="M52" s="36"/>
      <c r="N52" s="56"/>
      <c r="O52" s="56"/>
      <c r="P52" s="56"/>
      <c r="Q52" s="83"/>
      <c r="R52" s="56"/>
      <c r="S52" s="56"/>
    </row>
    <row r="53" spans="1:21" s="2" customFormat="1" ht="12.75">
      <c r="A53" s="10">
        <v>48</v>
      </c>
      <c r="B53" s="11" t="s">
        <v>46</v>
      </c>
      <c r="C53" s="11" t="s">
        <v>27</v>
      </c>
      <c r="D53" s="12"/>
      <c r="E53" s="12"/>
      <c r="F53" s="12"/>
      <c r="G53" s="12" t="s">
        <v>192</v>
      </c>
      <c r="H53" s="12"/>
      <c r="I53" s="12" t="s">
        <v>192</v>
      </c>
      <c r="J53" s="15">
        <v>1</v>
      </c>
      <c r="K53" s="37" t="s">
        <v>192</v>
      </c>
      <c r="L53" s="36">
        <v>1</v>
      </c>
      <c r="M53" s="36">
        <v>1</v>
      </c>
      <c r="N53" s="56"/>
      <c r="O53" s="56">
        <v>1</v>
      </c>
      <c r="P53" s="56">
        <v>1</v>
      </c>
      <c r="Q53" s="83"/>
      <c r="R53" s="56">
        <v>1</v>
      </c>
      <c r="S53" s="60">
        <v>1</v>
      </c>
      <c r="T53" s="89">
        <v>1</v>
      </c>
      <c r="U53" s="89">
        <v>1</v>
      </c>
    </row>
    <row r="54" spans="1:22" s="2" customFormat="1" ht="12.75">
      <c r="A54" s="8">
        <v>49</v>
      </c>
      <c r="B54" s="11" t="s">
        <v>87</v>
      </c>
      <c r="C54" s="11" t="s">
        <v>58</v>
      </c>
      <c r="D54" s="12" t="s">
        <v>192</v>
      </c>
      <c r="E54" s="12" t="s">
        <v>192</v>
      </c>
      <c r="F54" s="12" t="s">
        <v>192</v>
      </c>
      <c r="G54" s="12" t="s">
        <v>192</v>
      </c>
      <c r="H54" s="12"/>
      <c r="I54" s="12" t="s">
        <v>192</v>
      </c>
      <c r="J54" s="15">
        <v>1</v>
      </c>
      <c r="K54" s="42">
        <v>1</v>
      </c>
      <c r="L54" s="36">
        <v>1</v>
      </c>
      <c r="M54" s="36">
        <v>1</v>
      </c>
      <c r="N54" s="56">
        <v>1</v>
      </c>
      <c r="O54" s="56">
        <v>1</v>
      </c>
      <c r="P54" s="56">
        <v>1</v>
      </c>
      <c r="Q54" s="81">
        <v>1</v>
      </c>
      <c r="R54" s="60">
        <v>1</v>
      </c>
      <c r="S54" s="60">
        <v>1</v>
      </c>
      <c r="T54" s="89">
        <v>1</v>
      </c>
      <c r="U54" s="89">
        <v>1</v>
      </c>
      <c r="V54" s="89">
        <v>1</v>
      </c>
    </row>
    <row r="55" spans="1:22" s="2" customFormat="1" ht="12.75">
      <c r="A55" s="10">
        <v>50</v>
      </c>
      <c r="B55" s="11" t="s">
        <v>138</v>
      </c>
      <c r="C55" s="11" t="s">
        <v>126</v>
      </c>
      <c r="D55" s="12"/>
      <c r="E55" s="12" t="s">
        <v>192</v>
      </c>
      <c r="F55" s="12" t="s">
        <v>192</v>
      </c>
      <c r="G55" s="12" t="s">
        <v>192</v>
      </c>
      <c r="H55" s="12" t="s">
        <v>192</v>
      </c>
      <c r="I55" s="12" t="s">
        <v>192</v>
      </c>
      <c r="J55" s="15">
        <v>1</v>
      </c>
      <c r="K55" s="35"/>
      <c r="L55" s="36">
        <v>1</v>
      </c>
      <c r="M55" s="36">
        <v>1</v>
      </c>
      <c r="N55" s="56"/>
      <c r="O55" s="56"/>
      <c r="P55" s="56">
        <v>1</v>
      </c>
      <c r="Q55" s="83"/>
      <c r="R55" s="56"/>
      <c r="S55" s="56">
        <v>1</v>
      </c>
      <c r="T55" s="2">
        <v>1</v>
      </c>
      <c r="U55" s="91">
        <v>1</v>
      </c>
      <c r="V55" s="91">
        <v>1</v>
      </c>
    </row>
    <row r="56" spans="1:22" s="2" customFormat="1" ht="12.75">
      <c r="A56" s="8">
        <v>51</v>
      </c>
      <c r="B56" s="11" t="s">
        <v>47</v>
      </c>
      <c r="C56" s="11" t="s">
        <v>48</v>
      </c>
      <c r="D56" s="12" t="s">
        <v>192</v>
      </c>
      <c r="E56" s="12"/>
      <c r="F56" s="12"/>
      <c r="G56" s="12"/>
      <c r="H56" s="12" t="s">
        <v>192</v>
      </c>
      <c r="I56" s="12" t="s">
        <v>192</v>
      </c>
      <c r="J56" s="15">
        <v>1</v>
      </c>
      <c r="K56" s="43"/>
      <c r="L56" s="36"/>
      <c r="M56" s="36">
        <v>1</v>
      </c>
      <c r="N56" s="56"/>
      <c r="O56" s="56">
        <v>1</v>
      </c>
      <c r="P56" s="56">
        <v>1</v>
      </c>
      <c r="Q56" s="83"/>
      <c r="R56" s="56">
        <v>1</v>
      </c>
      <c r="S56" s="60"/>
      <c r="T56" s="89"/>
      <c r="U56" s="89"/>
      <c r="V56" s="89"/>
    </row>
    <row r="57" spans="1:22" s="2" customFormat="1" ht="12.75">
      <c r="A57" s="10">
        <v>52</v>
      </c>
      <c r="B57" s="11" t="s">
        <v>129</v>
      </c>
      <c r="C57" s="11" t="s">
        <v>130</v>
      </c>
      <c r="D57" s="12"/>
      <c r="E57" s="12"/>
      <c r="F57" s="12"/>
      <c r="G57" s="12"/>
      <c r="H57" s="12"/>
      <c r="I57" s="12" t="s">
        <v>192</v>
      </c>
      <c r="J57" s="15"/>
      <c r="K57" s="35"/>
      <c r="L57" s="36"/>
      <c r="M57" s="36"/>
      <c r="N57" s="56"/>
      <c r="O57" s="56"/>
      <c r="P57" s="56">
        <v>1</v>
      </c>
      <c r="Q57" s="83"/>
      <c r="R57" s="56">
        <v>1</v>
      </c>
      <c r="S57" s="56">
        <v>1</v>
      </c>
      <c r="U57" s="91">
        <v>1</v>
      </c>
      <c r="V57" s="91">
        <v>1</v>
      </c>
    </row>
    <row r="58" spans="1:22" s="2" customFormat="1" ht="12.75">
      <c r="A58" s="8">
        <v>53</v>
      </c>
      <c r="B58" s="11" t="s">
        <v>171</v>
      </c>
      <c r="C58" s="11" t="s">
        <v>172</v>
      </c>
      <c r="D58" s="12" t="s">
        <v>192</v>
      </c>
      <c r="E58" s="12" t="s">
        <v>192</v>
      </c>
      <c r="F58" s="12" t="s">
        <v>192</v>
      </c>
      <c r="G58" s="12" t="s">
        <v>192</v>
      </c>
      <c r="H58" s="12" t="s">
        <v>192</v>
      </c>
      <c r="I58" s="12" t="s">
        <v>192</v>
      </c>
      <c r="J58" s="15">
        <v>1</v>
      </c>
      <c r="K58" s="35"/>
      <c r="L58" s="36">
        <v>1</v>
      </c>
      <c r="M58" s="36">
        <v>1</v>
      </c>
      <c r="N58" s="56"/>
      <c r="O58" s="56"/>
      <c r="P58" s="56">
        <v>1</v>
      </c>
      <c r="Q58" s="83"/>
      <c r="R58" s="56">
        <v>1</v>
      </c>
      <c r="S58" s="60">
        <v>1</v>
      </c>
      <c r="T58" s="89">
        <v>1</v>
      </c>
      <c r="U58" s="89">
        <v>1</v>
      </c>
      <c r="V58" s="89">
        <v>1</v>
      </c>
    </row>
    <row r="59" spans="1:22" s="1" customFormat="1" ht="12.75">
      <c r="A59" s="10">
        <v>54</v>
      </c>
      <c r="B59" s="16" t="s">
        <v>63</v>
      </c>
      <c r="C59" s="16" t="s">
        <v>101</v>
      </c>
      <c r="D59" s="17"/>
      <c r="E59" s="17"/>
      <c r="F59" s="17"/>
      <c r="G59" s="17"/>
      <c r="H59" s="17"/>
      <c r="I59" s="17"/>
      <c r="J59" s="9"/>
      <c r="K59" s="41"/>
      <c r="L59" s="34"/>
      <c r="M59" s="34"/>
      <c r="N59" s="55"/>
      <c r="O59" s="55"/>
      <c r="P59" s="55"/>
      <c r="Q59" s="80"/>
      <c r="R59" s="55"/>
      <c r="S59" s="55"/>
      <c r="T59" s="1">
        <v>1</v>
      </c>
      <c r="U59" s="1">
        <v>1</v>
      </c>
      <c r="V59" s="1">
        <v>1</v>
      </c>
    </row>
    <row r="60" spans="1:22" s="2" customFormat="1" ht="12.75">
      <c r="A60" s="8">
        <v>55</v>
      </c>
      <c r="B60" s="10" t="s">
        <v>64</v>
      </c>
      <c r="C60" s="10" t="s">
        <v>76</v>
      </c>
      <c r="D60" s="15"/>
      <c r="E60" s="15">
        <v>1</v>
      </c>
      <c r="F60" s="15">
        <v>1</v>
      </c>
      <c r="G60" s="15">
        <v>1</v>
      </c>
      <c r="H60" s="15">
        <v>1</v>
      </c>
      <c r="I60" s="39">
        <v>1</v>
      </c>
      <c r="J60" s="15"/>
      <c r="K60" s="35">
        <v>1</v>
      </c>
      <c r="L60" s="36">
        <v>1</v>
      </c>
      <c r="M60" s="36">
        <v>1</v>
      </c>
      <c r="N60" s="56"/>
      <c r="O60" s="56">
        <v>1</v>
      </c>
      <c r="P60" s="56">
        <v>1</v>
      </c>
      <c r="Q60" s="83">
        <v>1</v>
      </c>
      <c r="R60" s="60">
        <v>1</v>
      </c>
      <c r="S60" s="60">
        <v>1</v>
      </c>
      <c r="T60" s="89"/>
      <c r="U60" s="89">
        <v>1</v>
      </c>
      <c r="V60" s="89">
        <v>1</v>
      </c>
    </row>
    <row r="61" spans="1:19" s="1" customFormat="1" ht="12.75">
      <c r="A61" s="10">
        <v>56</v>
      </c>
      <c r="B61" s="8" t="s">
        <v>56</v>
      </c>
      <c r="C61" s="8" t="s">
        <v>92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32">
        <v>1</v>
      </c>
      <c r="J61" s="9">
        <v>1</v>
      </c>
      <c r="K61" s="33">
        <v>1</v>
      </c>
      <c r="L61" s="34">
        <v>1</v>
      </c>
      <c r="M61" s="34">
        <v>1</v>
      </c>
      <c r="N61" s="55">
        <v>1</v>
      </c>
      <c r="O61" s="55"/>
      <c r="P61" s="55"/>
      <c r="Q61" s="80"/>
      <c r="R61" s="55">
        <v>1</v>
      </c>
      <c r="S61" s="55">
        <v>1</v>
      </c>
    </row>
    <row r="62" spans="1:20" s="2" customFormat="1" ht="12.75">
      <c r="A62" s="8">
        <v>57</v>
      </c>
      <c r="B62" s="11" t="s">
        <v>65</v>
      </c>
      <c r="C62" s="11" t="s">
        <v>80</v>
      </c>
      <c r="D62" s="12"/>
      <c r="E62" s="12"/>
      <c r="F62" s="12" t="s">
        <v>196</v>
      </c>
      <c r="G62" s="12" t="s">
        <v>196</v>
      </c>
      <c r="H62" s="12"/>
      <c r="I62" s="12" t="s">
        <v>192</v>
      </c>
      <c r="J62" s="15">
        <v>1</v>
      </c>
      <c r="K62" s="95" t="s">
        <v>192</v>
      </c>
      <c r="L62" s="36"/>
      <c r="M62" s="36"/>
      <c r="N62" s="94">
        <v>1</v>
      </c>
      <c r="O62" s="94">
        <v>2</v>
      </c>
      <c r="P62" s="56">
        <v>1</v>
      </c>
      <c r="Q62" s="83"/>
      <c r="R62" s="56">
        <v>1</v>
      </c>
      <c r="S62" s="60">
        <v>1</v>
      </c>
      <c r="T62" s="89">
        <v>1</v>
      </c>
    </row>
    <row r="63" spans="1:19" s="2" customFormat="1" ht="12.75">
      <c r="A63" s="10">
        <v>58</v>
      </c>
      <c r="B63" s="11" t="s">
        <v>66</v>
      </c>
      <c r="C63" s="11" t="s">
        <v>73</v>
      </c>
      <c r="D63" s="12" t="s">
        <v>192</v>
      </c>
      <c r="E63" s="12" t="s">
        <v>192</v>
      </c>
      <c r="F63" s="12" t="s">
        <v>192</v>
      </c>
      <c r="G63" s="12" t="s">
        <v>192</v>
      </c>
      <c r="H63" s="12" t="s">
        <v>192</v>
      </c>
      <c r="I63" s="12" t="s">
        <v>192</v>
      </c>
      <c r="J63" s="15">
        <v>1</v>
      </c>
      <c r="K63" s="37" t="s">
        <v>192</v>
      </c>
      <c r="L63" s="36">
        <v>1</v>
      </c>
      <c r="M63" s="36">
        <v>1</v>
      </c>
      <c r="N63" s="56"/>
      <c r="O63" s="56">
        <v>1</v>
      </c>
      <c r="P63" s="56">
        <v>1</v>
      </c>
      <c r="Q63" s="83">
        <v>1</v>
      </c>
      <c r="R63" s="86">
        <v>1</v>
      </c>
      <c r="S63" s="60">
        <v>1</v>
      </c>
    </row>
    <row r="64" spans="1:22" s="2" customFormat="1" ht="12.75">
      <c r="A64" s="8">
        <v>59</v>
      </c>
      <c r="B64" s="11" t="s">
        <v>105</v>
      </c>
      <c r="C64" s="11" t="s">
        <v>93</v>
      </c>
      <c r="D64" s="12"/>
      <c r="E64" s="12"/>
      <c r="F64" s="12"/>
      <c r="G64" s="12"/>
      <c r="H64" s="12"/>
      <c r="I64" s="12" t="s">
        <v>192</v>
      </c>
      <c r="J64" s="15"/>
      <c r="K64" s="37"/>
      <c r="L64" s="36"/>
      <c r="M64" s="36"/>
      <c r="N64" s="56"/>
      <c r="O64" s="56"/>
      <c r="P64" s="56">
        <v>1</v>
      </c>
      <c r="Q64" s="83"/>
      <c r="R64" s="56"/>
      <c r="S64" s="56"/>
      <c r="U64" s="2">
        <v>1</v>
      </c>
      <c r="V64" s="2">
        <v>1</v>
      </c>
    </row>
    <row r="65" spans="1:21" s="2" customFormat="1" ht="12.75">
      <c r="A65" s="10">
        <v>60</v>
      </c>
      <c r="B65" s="11" t="s">
        <v>131</v>
      </c>
      <c r="C65" s="11" t="s">
        <v>132</v>
      </c>
      <c r="D65" s="12"/>
      <c r="E65" s="12"/>
      <c r="F65" s="12"/>
      <c r="G65" s="12"/>
      <c r="H65" s="12" t="s">
        <v>192</v>
      </c>
      <c r="I65" s="12"/>
      <c r="J65" s="15">
        <v>1</v>
      </c>
      <c r="K65" s="35"/>
      <c r="L65" s="36"/>
      <c r="M65" s="36">
        <v>1</v>
      </c>
      <c r="N65" s="56"/>
      <c r="O65" s="56"/>
      <c r="P65" s="56"/>
      <c r="Q65" s="83">
        <v>1</v>
      </c>
      <c r="R65" s="56"/>
      <c r="S65" s="56"/>
      <c r="T65" s="2">
        <v>1</v>
      </c>
      <c r="U65" s="2">
        <v>1</v>
      </c>
    </row>
    <row r="66" spans="1:19" s="2" customFormat="1" ht="12.75">
      <c r="A66" s="8">
        <v>61</v>
      </c>
      <c r="B66" s="11" t="s">
        <v>151</v>
      </c>
      <c r="C66" s="11" t="s">
        <v>152</v>
      </c>
      <c r="D66" s="12"/>
      <c r="E66" s="12"/>
      <c r="F66" s="12" t="s">
        <v>192</v>
      </c>
      <c r="G66" s="12" t="s">
        <v>192</v>
      </c>
      <c r="H66" s="12"/>
      <c r="I66" s="12" t="s">
        <v>192</v>
      </c>
      <c r="J66" s="15"/>
      <c r="K66" s="42"/>
      <c r="L66" s="36">
        <v>1</v>
      </c>
      <c r="M66" s="36">
        <v>1</v>
      </c>
      <c r="N66" s="56"/>
      <c r="O66" s="56"/>
      <c r="P66" s="56"/>
      <c r="Q66" s="83"/>
      <c r="R66" s="56"/>
      <c r="S66" s="56"/>
    </row>
    <row r="67" spans="1:22" s="2" customFormat="1" ht="12.75">
      <c r="A67" s="10">
        <v>62</v>
      </c>
      <c r="B67" s="11" t="s">
        <v>88</v>
      </c>
      <c r="C67" s="11" t="s">
        <v>86</v>
      </c>
      <c r="D67" s="12" t="s">
        <v>192</v>
      </c>
      <c r="E67" s="12"/>
      <c r="F67" s="12"/>
      <c r="G67" s="12"/>
      <c r="H67" s="12"/>
      <c r="I67" s="40"/>
      <c r="J67" s="15"/>
      <c r="K67" s="43"/>
      <c r="L67" s="36"/>
      <c r="M67" s="36"/>
      <c r="N67" s="56">
        <v>1</v>
      </c>
      <c r="O67" s="56"/>
      <c r="P67" s="56">
        <v>1</v>
      </c>
      <c r="Q67" s="83"/>
      <c r="R67" s="56">
        <v>1</v>
      </c>
      <c r="S67" s="56"/>
      <c r="T67" s="2">
        <v>1</v>
      </c>
      <c r="U67" s="91">
        <v>1</v>
      </c>
      <c r="V67" s="91">
        <v>1</v>
      </c>
    </row>
    <row r="68" spans="1:22" s="2" customFormat="1" ht="12.75">
      <c r="A68" s="8">
        <v>63</v>
      </c>
      <c r="B68" s="10" t="s">
        <v>51</v>
      </c>
      <c r="C68" s="10" t="s">
        <v>97</v>
      </c>
      <c r="D68" s="15"/>
      <c r="E68" s="15"/>
      <c r="F68" s="15"/>
      <c r="G68" s="15"/>
      <c r="H68" s="15"/>
      <c r="I68" s="39"/>
      <c r="J68" s="15"/>
      <c r="K68" s="35"/>
      <c r="L68" s="36"/>
      <c r="M68" s="36"/>
      <c r="N68" s="56"/>
      <c r="O68" s="56"/>
      <c r="P68" s="56">
        <v>1</v>
      </c>
      <c r="Q68" s="83"/>
      <c r="R68" s="56">
        <v>1</v>
      </c>
      <c r="S68" s="56">
        <v>1</v>
      </c>
      <c r="T68" s="89">
        <v>1</v>
      </c>
      <c r="U68" s="89">
        <v>1</v>
      </c>
      <c r="V68" s="89">
        <v>1</v>
      </c>
    </row>
    <row r="69" spans="1:21" s="1" customFormat="1" ht="12.75">
      <c r="A69" s="10">
        <v>64</v>
      </c>
      <c r="B69" s="8" t="s">
        <v>51</v>
      </c>
      <c r="C69" s="16" t="s">
        <v>86</v>
      </c>
      <c r="D69" s="9"/>
      <c r="E69" s="9"/>
      <c r="F69" s="9">
        <v>1</v>
      </c>
      <c r="G69" s="9">
        <v>1</v>
      </c>
      <c r="H69" s="9">
        <v>1</v>
      </c>
      <c r="I69" s="32">
        <v>1</v>
      </c>
      <c r="J69" s="9">
        <v>1</v>
      </c>
      <c r="K69" s="33">
        <v>1</v>
      </c>
      <c r="L69" s="34">
        <v>1</v>
      </c>
      <c r="M69" s="34">
        <v>1</v>
      </c>
      <c r="N69" s="55">
        <v>1</v>
      </c>
      <c r="O69" s="55"/>
      <c r="P69" s="55">
        <v>1</v>
      </c>
      <c r="Q69" s="80"/>
      <c r="R69" s="55">
        <v>1</v>
      </c>
      <c r="S69" s="55">
        <v>1</v>
      </c>
      <c r="U69" s="1">
        <v>1</v>
      </c>
    </row>
    <row r="70" spans="1:21" s="1" customFormat="1" ht="12.75">
      <c r="A70" s="8">
        <v>65</v>
      </c>
      <c r="B70" s="8" t="s">
        <v>209</v>
      </c>
      <c r="C70" s="16" t="s">
        <v>89</v>
      </c>
      <c r="D70" s="9"/>
      <c r="E70" s="9"/>
      <c r="F70" s="9"/>
      <c r="G70" s="9">
        <v>1</v>
      </c>
      <c r="H70" s="9">
        <v>1</v>
      </c>
      <c r="I70" s="32">
        <v>1</v>
      </c>
      <c r="J70" s="9">
        <v>1</v>
      </c>
      <c r="K70" s="33">
        <v>1</v>
      </c>
      <c r="L70" s="34">
        <v>1</v>
      </c>
      <c r="M70" s="34">
        <v>1</v>
      </c>
      <c r="N70" s="55">
        <v>1</v>
      </c>
      <c r="O70" s="55">
        <v>1</v>
      </c>
      <c r="P70" s="55">
        <v>1</v>
      </c>
      <c r="Q70" s="80">
        <v>1</v>
      </c>
      <c r="R70" s="55">
        <v>1</v>
      </c>
      <c r="S70" s="55">
        <v>1</v>
      </c>
      <c r="T70" s="1">
        <v>1</v>
      </c>
      <c r="U70" s="1">
        <v>1</v>
      </c>
    </row>
    <row r="71" spans="1:19" s="2" customFormat="1" ht="12.75">
      <c r="A71" s="10">
        <v>66</v>
      </c>
      <c r="B71" s="11" t="s">
        <v>57</v>
      </c>
      <c r="C71" s="11" t="s">
        <v>133</v>
      </c>
      <c r="D71" s="12"/>
      <c r="E71" s="12" t="s">
        <v>192</v>
      </c>
      <c r="F71" s="12"/>
      <c r="G71" s="12"/>
      <c r="H71" s="12"/>
      <c r="I71" s="12" t="s">
        <v>192</v>
      </c>
      <c r="J71" s="15"/>
      <c r="K71" s="35">
        <v>1</v>
      </c>
      <c r="L71" s="36">
        <v>1</v>
      </c>
      <c r="M71" s="36">
        <v>1</v>
      </c>
      <c r="N71" s="56"/>
      <c r="O71" s="56">
        <v>1</v>
      </c>
      <c r="P71" s="56"/>
      <c r="Q71" s="83"/>
      <c r="R71" s="56">
        <v>1</v>
      </c>
      <c r="S71" s="56">
        <v>1</v>
      </c>
    </row>
    <row r="72" spans="1:22" s="2" customFormat="1" ht="12.75">
      <c r="A72" s="8">
        <v>67</v>
      </c>
      <c r="B72" s="11" t="s">
        <v>5</v>
      </c>
      <c r="C72" s="11" t="s">
        <v>6</v>
      </c>
      <c r="D72" s="12" t="s">
        <v>192</v>
      </c>
      <c r="E72" s="12" t="s">
        <v>192</v>
      </c>
      <c r="F72" s="12" t="s">
        <v>192</v>
      </c>
      <c r="G72" s="12" t="s">
        <v>192</v>
      </c>
      <c r="H72" s="12" t="s">
        <v>192</v>
      </c>
      <c r="I72" s="12" t="s">
        <v>192</v>
      </c>
      <c r="J72" s="15">
        <v>1</v>
      </c>
      <c r="K72" s="35"/>
      <c r="L72" s="36"/>
      <c r="M72" s="36">
        <v>1</v>
      </c>
      <c r="N72" s="56"/>
      <c r="O72" s="56">
        <v>1</v>
      </c>
      <c r="P72" s="56">
        <v>1</v>
      </c>
      <c r="Q72" s="83"/>
      <c r="R72" s="56">
        <v>1</v>
      </c>
      <c r="S72" s="60">
        <v>1</v>
      </c>
      <c r="T72" s="89">
        <v>1</v>
      </c>
      <c r="U72" s="89">
        <v>1</v>
      </c>
      <c r="V72" s="89">
        <v>1</v>
      </c>
    </row>
    <row r="73" spans="1:22" s="2" customFormat="1" ht="12.75">
      <c r="A73" s="10">
        <v>68</v>
      </c>
      <c r="B73" s="11" t="s">
        <v>77</v>
      </c>
      <c r="C73" s="11" t="s">
        <v>157</v>
      </c>
      <c r="D73" s="12" t="s">
        <v>192</v>
      </c>
      <c r="E73" s="12" t="s">
        <v>192</v>
      </c>
      <c r="F73" s="12" t="s">
        <v>192</v>
      </c>
      <c r="G73" s="12" t="s">
        <v>192</v>
      </c>
      <c r="H73" s="12" t="s">
        <v>192</v>
      </c>
      <c r="I73" s="12" t="s">
        <v>192</v>
      </c>
      <c r="J73" s="15">
        <v>1</v>
      </c>
      <c r="K73" s="35"/>
      <c r="L73" s="36"/>
      <c r="M73" s="36">
        <v>1</v>
      </c>
      <c r="N73" s="56"/>
      <c r="O73" s="56">
        <v>1</v>
      </c>
      <c r="P73" s="56">
        <v>1</v>
      </c>
      <c r="Q73" s="83"/>
      <c r="R73" s="56">
        <v>1</v>
      </c>
      <c r="S73" s="60">
        <v>1</v>
      </c>
      <c r="T73" s="92">
        <v>1</v>
      </c>
      <c r="U73" s="92">
        <v>1</v>
      </c>
      <c r="V73" s="92">
        <v>1</v>
      </c>
    </row>
    <row r="74" spans="1:19" s="2" customFormat="1" ht="12.75">
      <c r="A74" s="8">
        <v>69</v>
      </c>
      <c r="B74" s="11" t="s">
        <v>2</v>
      </c>
      <c r="C74" s="11" t="s">
        <v>140</v>
      </c>
      <c r="D74" s="12"/>
      <c r="E74" s="12"/>
      <c r="F74" s="12"/>
      <c r="G74" s="12"/>
      <c r="H74" s="12"/>
      <c r="I74" s="12"/>
      <c r="J74" s="15"/>
      <c r="K74" s="35"/>
      <c r="L74" s="36"/>
      <c r="M74" s="36"/>
      <c r="N74" s="56"/>
      <c r="O74" s="56"/>
      <c r="P74" s="56"/>
      <c r="Q74" s="83"/>
      <c r="R74" s="56"/>
      <c r="S74" s="56"/>
    </row>
    <row r="75" spans="1:22" s="2" customFormat="1" ht="12.75">
      <c r="A75" s="10">
        <v>70</v>
      </c>
      <c r="B75" s="11" t="s">
        <v>41</v>
      </c>
      <c r="C75" s="11" t="s">
        <v>42</v>
      </c>
      <c r="D75" s="12"/>
      <c r="E75" s="12"/>
      <c r="F75" s="12"/>
      <c r="G75" s="12"/>
      <c r="H75" s="12"/>
      <c r="I75" s="40"/>
      <c r="J75" s="15"/>
      <c r="K75" s="37"/>
      <c r="L75" s="36">
        <v>1</v>
      </c>
      <c r="M75" s="36"/>
      <c r="N75" s="56"/>
      <c r="O75" s="56"/>
      <c r="P75" s="56">
        <v>1</v>
      </c>
      <c r="Q75" s="83">
        <v>1</v>
      </c>
      <c r="R75" s="56">
        <v>1</v>
      </c>
      <c r="S75" s="56"/>
      <c r="T75" s="89">
        <v>1</v>
      </c>
      <c r="U75" s="89">
        <v>1</v>
      </c>
      <c r="V75" s="89">
        <v>1</v>
      </c>
    </row>
    <row r="76" spans="1:22" s="2" customFormat="1" ht="12.75">
      <c r="A76" s="8">
        <v>71</v>
      </c>
      <c r="B76" s="11" t="s">
        <v>43</v>
      </c>
      <c r="C76" s="11" t="s">
        <v>76</v>
      </c>
      <c r="D76" s="12"/>
      <c r="E76" s="12"/>
      <c r="F76" s="12" t="s">
        <v>192</v>
      </c>
      <c r="G76" s="12" t="s">
        <v>192</v>
      </c>
      <c r="H76" s="12" t="s">
        <v>192</v>
      </c>
      <c r="I76" s="12" t="s">
        <v>192</v>
      </c>
      <c r="J76" s="15">
        <v>1</v>
      </c>
      <c r="K76" s="35">
        <v>1</v>
      </c>
      <c r="L76" s="36">
        <v>1</v>
      </c>
      <c r="M76" s="36">
        <v>1</v>
      </c>
      <c r="N76" s="56">
        <v>1</v>
      </c>
      <c r="O76" s="56">
        <v>1</v>
      </c>
      <c r="P76" s="56"/>
      <c r="Q76" s="81">
        <v>1</v>
      </c>
      <c r="R76" s="60">
        <v>1</v>
      </c>
      <c r="S76" s="56"/>
      <c r="U76" s="2">
        <v>1</v>
      </c>
      <c r="V76" s="91">
        <v>1</v>
      </c>
    </row>
    <row r="77" spans="1:22" s="2" customFormat="1" ht="14.25" customHeight="1">
      <c r="A77" s="10">
        <v>72</v>
      </c>
      <c r="B77" s="11" t="s">
        <v>0</v>
      </c>
      <c r="C77" s="11" t="s">
        <v>61</v>
      </c>
      <c r="D77" s="12"/>
      <c r="E77" s="12"/>
      <c r="F77" s="12"/>
      <c r="G77" s="12" t="s">
        <v>192</v>
      </c>
      <c r="H77" s="12"/>
      <c r="I77" s="40"/>
      <c r="J77" s="15"/>
      <c r="K77" s="35"/>
      <c r="L77" s="36"/>
      <c r="M77" s="36"/>
      <c r="N77" s="56">
        <v>1</v>
      </c>
      <c r="O77" s="56">
        <v>1</v>
      </c>
      <c r="P77" s="56"/>
      <c r="Q77" s="83"/>
      <c r="R77" s="56">
        <v>1</v>
      </c>
      <c r="S77" s="60">
        <v>1</v>
      </c>
      <c r="T77" s="89">
        <v>1</v>
      </c>
      <c r="U77" s="89">
        <v>1</v>
      </c>
      <c r="V77" s="89">
        <v>1</v>
      </c>
    </row>
    <row r="78" spans="1:19" s="1" customFormat="1" ht="14.25" customHeight="1">
      <c r="A78" s="8">
        <v>73</v>
      </c>
      <c r="B78" s="16" t="s">
        <v>44</v>
      </c>
      <c r="C78" s="16" t="s">
        <v>83</v>
      </c>
      <c r="D78" s="17" t="s">
        <v>192</v>
      </c>
      <c r="E78" s="17"/>
      <c r="F78" s="17" t="s">
        <v>192</v>
      </c>
      <c r="G78" s="17" t="s">
        <v>192</v>
      </c>
      <c r="H78" s="17"/>
      <c r="I78" s="17" t="s">
        <v>192</v>
      </c>
      <c r="J78" s="9">
        <v>1</v>
      </c>
      <c r="K78" s="33">
        <v>1</v>
      </c>
      <c r="L78" s="34">
        <v>1</v>
      </c>
      <c r="M78" s="34">
        <v>1</v>
      </c>
      <c r="N78" s="55"/>
      <c r="O78" s="55">
        <v>1</v>
      </c>
      <c r="P78" s="55">
        <v>1</v>
      </c>
      <c r="Q78" s="80">
        <v>1</v>
      </c>
      <c r="R78" s="55">
        <v>1</v>
      </c>
      <c r="S78" s="55">
        <v>1</v>
      </c>
    </row>
    <row r="79" spans="1:22" s="2" customFormat="1" ht="12.75">
      <c r="A79" s="10">
        <v>74</v>
      </c>
      <c r="B79" s="11" t="s">
        <v>12</v>
      </c>
      <c r="C79" s="11" t="s">
        <v>89</v>
      </c>
      <c r="D79" s="12"/>
      <c r="E79" s="12"/>
      <c r="F79" s="12"/>
      <c r="G79" s="12" t="s">
        <v>192</v>
      </c>
      <c r="H79" s="12"/>
      <c r="I79" s="40"/>
      <c r="J79" s="15"/>
      <c r="K79" s="35"/>
      <c r="L79" s="36"/>
      <c r="M79" s="36"/>
      <c r="N79" s="56"/>
      <c r="O79" s="56"/>
      <c r="P79" s="56">
        <v>1</v>
      </c>
      <c r="Q79" s="83">
        <v>1</v>
      </c>
      <c r="R79" s="56">
        <v>1</v>
      </c>
      <c r="S79" s="60">
        <v>1</v>
      </c>
      <c r="U79" s="91">
        <v>1</v>
      </c>
      <c r="V79" s="91">
        <v>1</v>
      </c>
    </row>
    <row r="80" spans="1:19" s="2" customFormat="1" ht="12.75">
      <c r="A80" s="8">
        <v>75</v>
      </c>
      <c r="B80" s="11" t="s">
        <v>137</v>
      </c>
      <c r="C80" s="11" t="s">
        <v>147</v>
      </c>
      <c r="D80" s="12"/>
      <c r="E80" s="12"/>
      <c r="F80" s="12" t="s">
        <v>192</v>
      </c>
      <c r="G80" s="12"/>
      <c r="H80" s="12"/>
      <c r="I80" s="12"/>
      <c r="J80" s="15"/>
      <c r="K80" s="35"/>
      <c r="L80" s="36"/>
      <c r="M80" s="36"/>
      <c r="N80" s="56"/>
      <c r="O80" s="56"/>
      <c r="P80" s="56"/>
      <c r="Q80" s="83"/>
      <c r="R80" s="56"/>
      <c r="S80" s="56"/>
    </row>
    <row r="81" spans="1:21" s="2" customFormat="1" ht="12.75">
      <c r="A81" s="10">
        <v>76</v>
      </c>
      <c r="B81" s="11" t="s">
        <v>121</v>
      </c>
      <c r="C81" s="11" t="s">
        <v>108</v>
      </c>
      <c r="D81" s="12"/>
      <c r="E81" s="12"/>
      <c r="F81" s="12"/>
      <c r="G81" s="12"/>
      <c r="H81" s="12"/>
      <c r="I81" s="12"/>
      <c r="J81" s="15"/>
      <c r="K81" s="37"/>
      <c r="L81" s="36"/>
      <c r="M81" s="36"/>
      <c r="N81" s="56"/>
      <c r="O81" s="56"/>
      <c r="P81" s="56">
        <v>1</v>
      </c>
      <c r="Q81" s="83"/>
      <c r="R81" s="60">
        <v>1</v>
      </c>
      <c r="S81" s="56">
        <v>1</v>
      </c>
      <c r="U81" s="91">
        <v>1</v>
      </c>
    </row>
    <row r="82" spans="1:19" s="2" customFormat="1" ht="12.75">
      <c r="A82" s="8">
        <v>77</v>
      </c>
      <c r="B82" s="11" t="s">
        <v>125</v>
      </c>
      <c r="C82" s="11" t="s">
        <v>135</v>
      </c>
      <c r="D82" s="12"/>
      <c r="E82" s="12"/>
      <c r="F82" s="12"/>
      <c r="G82" s="12"/>
      <c r="H82" s="12"/>
      <c r="I82" s="12"/>
      <c r="J82" s="15"/>
      <c r="K82" s="35"/>
      <c r="L82" s="36"/>
      <c r="M82" s="36"/>
      <c r="N82" s="56"/>
      <c r="O82" s="56"/>
      <c r="P82" s="56"/>
      <c r="Q82" s="83"/>
      <c r="R82" s="56"/>
      <c r="S82" s="56"/>
    </row>
    <row r="83" spans="1:22" s="2" customFormat="1" ht="12.75">
      <c r="A83" s="10">
        <v>78</v>
      </c>
      <c r="B83" s="11" t="s">
        <v>7</v>
      </c>
      <c r="C83" s="11" t="s">
        <v>90</v>
      </c>
      <c r="D83" s="12" t="s">
        <v>192</v>
      </c>
      <c r="E83" s="12" t="s">
        <v>192</v>
      </c>
      <c r="F83" s="12" t="s">
        <v>192</v>
      </c>
      <c r="G83" s="12"/>
      <c r="H83" s="12" t="s">
        <v>192</v>
      </c>
      <c r="I83" s="12" t="s">
        <v>192</v>
      </c>
      <c r="J83" s="15">
        <v>1</v>
      </c>
      <c r="K83" s="37" t="s">
        <v>192</v>
      </c>
      <c r="L83" s="36"/>
      <c r="M83" s="36">
        <v>1</v>
      </c>
      <c r="N83" s="56"/>
      <c r="O83" s="56"/>
      <c r="P83" s="56">
        <v>1</v>
      </c>
      <c r="Q83" s="83">
        <v>1</v>
      </c>
      <c r="R83" s="56">
        <v>1</v>
      </c>
      <c r="S83" s="56">
        <v>1</v>
      </c>
      <c r="T83" s="89">
        <v>1</v>
      </c>
      <c r="U83" s="89">
        <v>1</v>
      </c>
      <c r="V83" s="89">
        <v>1</v>
      </c>
    </row>
    <row r="84" spans="1:22" s="2" customFormat="1" ht="12.75">
      <c r="A84" s="8">
        <v>79</v>
      </c>
      <c r="B84" s="20" t="s">
        <v>1</v>
      </c>
      <c r="C84" s="20" t="s">
        <v>45</v>
      </c>
      <c r="D84" s="21"/>
      <c r="E84" s="21"/>
      <c r="F84" s="21"/>
      <c r="G84" s="21"/>
      <c r="H84" s="21"/>
      <c r="I84" s="44"/>
      <c r="J84" s="45">
        <v>1</v>
      </c>
      <c r="K84" s="46" t="s">
        <v>192</v>
      </c>
      <c r="L84" s="36"/>
      <c r="M84" s="36">
        <v>1</v>
      </c>
      <c r="N84" s="56">
        <v>1</v>
      </c>
      <c r="O84" s="56">
        <v>1</v>
      </c>
      <c r="P84" s="56">
        <v>1</v>
      </c>
      <c r="Q84" s="83"/>
      <c r="R84" s="56">
        <v>1</v>
      </c>
      <c r="S84" s="60">
        <v>1</v>
      </c>
      <c r="T84" s="89">
        <v>1</v>
      </c>
      <c r="U84" s="89">
        <v>1</v>
      </c>
      <c r="V84" s="89">
        <v>1</v>
      </c>
    </row>
    <row r="85" spans="1:22" s="2" customFormat="1" ht="12.75">
      <c r="A85" s="10">
        <v>80</v>
      </c>
      <c r="B85" s="20" t="s">
        <v>173</v>
      </c>
      <c r="C85" s="20" t="s">
        <v>84</v>
      </c>
      <c r="D85" s="21" t="s">
        <v>192</v>
      </c>
      <c r="E85" s="21" t="s">
        <v>192</v>
      </c>
      <c r="F85" s="21" t="s">
        <v>192</v>
      </c>
      <c r="G85" s="21" t="s">
        <v>192</v>
      </c>
      <c r="H85" s="21" t="s">
        <v>192</v>
      </c>
      <c r="I85" s="21" t="s">
        <v>192</v>
      </c>
      <c r="J85" s="45">
        <v>1</v>
      </c>
      <c r="K85" s="46"/>
      <c r="L85" s="36">
        <v>1</v>
      </c>
      <c r="M85" s="36">
        <v>1</v>
      </c>
      <c r="N85" s="56">
        <v>1</v>
      </c>
      <c r="O85" s="56"/>
      <c r="P85" s="56">
        <v>1</v>
      </c>
      <c r="Q85" s="83">
        <v>1</v>
      </c>
      <c r="R85" s="60">
        <v>1</v>
      </c>
      <c r="S85" s="60">
        <v>1</v>
      </c>
      <c r="T85" s="89">
        <v>1</v>
      </c>
      <c r="U85" s="89">
        <v>1</v>
      </c>
      <c r="V85" s="89">
        <v>1</v>
      </c>
    </row>
    <row r="86" spans="1:19" s="2" customFormat="1" ht="12.75">
      <c r="A86" s="8">
        <v>81</v>
      </c>
      <c r="B86" s="18" t="s">
        <v>8</v>
      </c>
      <c r="C86" s="18" t="s">
        <v>72</v>
      </c>
      <c r="D86" s="19"/>
      <c r="E86" s="19">
        <v>1</v>
      </c>
      <c r="F86" s="19">
        <v>1</v>
      </c>
      <c r="G86" s="19">
        <v>1</v>
      </c>
      <c r="H86" s="19"/>
      <c r="I86" s="39">
        <v>1</v>
      </c>
      <c r="J86" s="15">
        <v>1</v>
      </c>
      <c r="K86" s="35">
        <v>1</v>
      </c>
      <c r="L86" s="36">
        <v>1</v>
      </c>
      <c r="M86" s="36">
        <v>1</v>
      </c>
      <c r="N86" s="56">
        <v>1</v>
      </c>
      <c r="O86" s="56"/>
      <c r="P86" s="56">
        <v>1</v>
      </c>
      <c r="Q86" s="83">
        <v>1</v>
      </c>
      <c r="R86" s="60">
        <v>1</v>
      </c>
      <c r="S86" s="60">
        <v>1</v>
      </c>
    </row>
    <row r="87" spans="1:22" s="2" customFormat="1" ht="12.75">
      <c r="A87" s="10">
        <v>82</v>
      </c>
      <c r="B87" s="18" t="s">
        <v>9</v>
      </c>
      <c r="C87" s="18" t="s">
        <v>10</v>
      </c>
      <c r="D87" s="19"/>
      <c r="E87" s="19">
        <v>1</v>
      </c>
      <c r="F87" s="19">
        <v>1</v>
      </c>
      <c r="G87" s="19">
        <v>1</v>
      </c>
      <c r="H87" s="19">
        <v>1</v>
      </c>
      <c r="I87" s="39">
        <v>1</v>
      </c>
      <c r="J87" s="15">
        <v>1</v>
      </c>
      <c r="K87" s="35">
        <v>1</v>
      </c>
      <c r="L87" s="36">
        <v>1</v>
      </c>
      <c r="M87" s="36">
        <v>1</v>
      </c>
      <c r="N87" s="56"/>
      <c r="O87" s="56">
        <v>1</v>
      </c>
      <c r="P87" s="56">
        <v>1</v>
      </c>
      <c r="Q87" s="83">
        <v>1</v>
      </c>
      <c r="R87" s="60">
        <v>1</v>
      </c>
      <c r="S87" s="60">
        <v>1</v>
      </c>
      <c r="T87" s="89">
        <v>1</v>
      </c>
      <c r="U87" s="89">
        <v>1</v>
      </c>
      <c r="V87" s="89">
        <v>1</v>
      </c>
    </row>
    <row r="88" spans="1:20" s="2" customFormat="1" ht="12.75">
      <c r="A88" s="8">
        <v>83</v>
      </c>
      <c r="B88" s="11" t="s">
        <v>149</v>
      </c>
      <c r="C88" s="11" t="s">
        <v>150</v>
      </c>
      <c r="D88" s="12"/>
      <c r="E88" s="12"/>
      <c r="F88" s="12" t="s">
        <v>192</v>
      </c>
      <c r="G88" s="12"/>
      <c r="H88" s="12"/>
      <c r="I88" s="12"/>
      <c r="J88" s="15"/>
      <c r="K88" s="35"/>
      <c r="L88" s="36"/>
      <c r="M88" s="36"/>
      <c r="N88" s="56">
        <v>1</v>
      </c>
      <c r="O88" s="56">
        <v>1</v>
      </c>
      <c r="P88" s="56">
        <v>1</v>
      </c>
      <c r="Q88" s="83">
        <v>1</v>
      </c>
      <c r="R88" s="60">
        <v>1</v>
      </c>
      <c r="S88" s="60">
        <v>1</v>
      </c>
      <c r="T88" s="92">
        <v>2</v>
      </c>
    </row>
    <row r="89" spans="1:22" s="2" customFormat="1" ht="12.75">
      <c r="A89" s="10">
        <v>84</v>
      </c>
      <c r="B89" s="11" t="s">
        <v>11</v>
      </c>
      <c r="C89" s="11" t="s">
        <v>94</v>
      </c>
      <c r="D89" s="12" t="s">
        <v>192</v>
      </c>
      <c r="E89" s="12"/>
      <c r="F89" s="12" t="s">
        <v>192</v>
      </c>
      <c r="G89" s="12"/>
      <c r="H89" s="12"/>
      <c r="I89" s="40"/>
      <c r="J89" s="15">
        <v>1</v>
      </c>
      <c r="K89" s="35"/>
      <c r="L89" s="36">
        <v>1</v>
      </c>
      <c r="M89" s="36"/>
      <c r="N89" s="56"/>
      <c r="O89" s="56"/>
      <c r="P89" s="56">
        <v>1</v>
      </c>
      <c r="Q89" s="83">
        <v>1</v>
      </c>
      <c r="R89" s="60">
        <v>1</v>
      </c>
      <c r="S89" s="60">
        <v>1</v>
      </c>
      <c r="U89" s="91">
        <v>1</v>
      </c>
      <c r="V89" s="91">
        <v>1</v>
      </c>
    </row>
    <row r="90" spans="1:19" s="1" customFormat="1" ht="12.75">
      <c r="A90" s="8">
        <v>85</v>
      </c>
      <c r="B90" s="10" t="s">
        <v>60</v>
      </c>
      <c r="C90" s="10" t="s">
        <v>73</v>
      </c>
      <c r="D90" s="15">
        <v>1</v>
      </c>
      <c r="E90" s="15">
        <v>1</v>
      </c>
      <c r="F90" s="15">
        <v>1</v>
      </c>
      <c r="G90" s="15">
        <v>1</v>
      </c>
      <c r="H90" s="15">
        <v>1</v>
      </c>
      <c r="I90" s="39">
        <v>1</v>
      </c>
      <c r="J90" s="15"/>
      <c r="K90" s="35"/>
      <c r="L90" s="34">
        <v>1</v>
      </c>
      <c r="M90" s="34">
        <v>1</v>
      </c>
      <c r="N90" s="55"/>
      <c r="O90" s="55"/>
      <c r="P90" s="55">
        <v>1</v>
      </c>
      <c r="Q90" s="80">
        <v>1</v>
      </c>
      <c r="R90" s="55">
        <v>1</v>
      </c>
      <c r="S90" s="55">
        <v>1</v>
      </c>
    </row>
    <row r="91" spans="1:21" s="1" customFormat="1" ht="12.75">
      <c r="A91" s="10">
        <v>86</v>
      </c>
      <c r="B91" s="11" t="s">
        <v>122</v>
      </c>
      <c r="C91" s="11" t="s">
        <v>123</v>
      </c>
      <c r="D91" s="12"/>
      <c r="E91" s="12" t="s">
        <v>192</v>
      </c>
      <c r="F91" s="12"/>
      <c r="G91" s="12"/>
      <c r="H91" s="12"/>
      <c r="I91" s="12"/>
      <c r="J91" s="15"/>
      <c r="K91" s="37"/>
      <c r="L91" s="34">
        <v>1</v>
      </c>
      <c r="M91" s="34"/>
      <c r="N91" s="55"/>
      <c r="O91" s="55">
        <v>1</v>
      </c>
      <c r="P91" s="55">
        <v>1</v>
      </c>
      <c r="Q91" s="80">
        <v>1</v>
      </c>
      <c r="R91" s="55">
        <v>1</v>
      </c>
      <c r="S91" s="55">
        <v>1</v>
      </c>
      <c r="T91" s="1">
        <v>1</v>
      </c>
      <c r="U91" s="1">
        <v>1</v>
      </c>
    </row>
    <row r="92" spans="1:22" s="1" customFormat="1" ht="12.75">
      <c r="A92" s="8">
        <v>87</v>
      </c>
      <c r="B92" s="11" t="s">
        <v>109</v>
      </c>
      <c r="C92" s="11" t="s">
        <v>95</v>
      </c>
      <c r="D92" s="12"/>
      <c r="E92" s="12"/>
      <c r="F92" s="12" t="s">
        <v>192</v>
      </c>
      <c r="G92" s="12"/>
      <c r="H92" s="12"/>
      <c r="I92" s="12"/>
      <c r="J92" s="15"/>
      <c r="K92" s="37" t="s">
        <v>192</v>
      </c>
      <c r="L92" s="34">
        <v>1</v>
      </c>
      <c r="M92" s="34">
        <v>1</v>
      </c>
      <c r="N92" s="55"/>
      <c r="O92" s="55"/>
      <c r="P92" s="55">
        <v>1</v>
      </c>
      <c r="Q92" s="80"/>
      <c r="R92" s="55">
        <v>1</v>
      </c>
      <c r="S92" s="55">
        <v>1</v>
      </c>
      <c r="U92" s="1">
        <v>1</v>
      </c>
      <c r="V92" s="1">
        <v>1</v>
      </c>
    </row>
    <row r="93" spans="1:22" s="1" customFormat="1" ht="12.75">
      <c r="A93" s="10">
        <v>88</v>
      </c>
      <c r="B93" s="11" t="s">
        <v>174</v>
      </c>
      <c r="C93" s="11" t="s">
        <v>108</v>
      </c>
      <c r="D93" s="12"/>
      <c r="E93" s="12"/>
      <c r="F93" s="12"/>
      <c r="G93" s="12"/>
      <c r="H93" s="12"/>
      <c r="I93" s="12"/>
      <c r="J93" s="15"/>
      <c r="K93" s="37"/>
      <c r="L93" s="34"/>
      <c r="M93" s="34"/>
      <c r="N93" s="55"/>
      <c r="O93" s="55"/>
      <c r="P93" s="55"/>
      <c r="Q93" s="80"/>
      <c r="R93" s="55"/>
      <c r="S93" s="55"/>
      <c r="T93" s="1">
        <v>1</v>
      </c>
      <c r="U93" s="1">
        <v>1</v>
      </c>
      <c r="V93" s="1">
        <v>1</v>
      </c>
    </row>
    <row r="94" spans="1:19" s="1" customFormat="1" ht="12.75">
      <c r="A94" s="8">
        <v>89</v>
      </c>
      <c r="B94" s="11" t="s">
        <v>175</v>
      </c>
      <c r="C94" s="11" t="s">
        <v>158</v>
      </c>
      <c r="D94" s="12"/>
      <c r="E94" s="12" t="s">
        <v>192</v>
      </c>
      <c r="F94" s="12"/>
      <c r="G94" s="12" t="s">
        <v>192</v>
      </c>
      <c r="H94" s="12" t="s">
        <v>192</v>
      </c>
      <c r="I94" s="12" t="s">
        <v>192</v>
      </c>
      <c r="J94" s="15">
        <v>1</v>
      </c>
      <c r="K94" s="37" t="s">
        <v>192</v>
      </c>
      <c r="L94" s="34">
        <v>1</v>
      </c>
      <c r="M94" s="34">
        <v>1</v>
      </c>
      <c r="N94" s="55"/>
      <c r="O94" s="55">
        <v>1</v>
      </c>
      <c r="P94" s="55"/>
      <c r="Q94" s="80"/>
      <c r="R94" s="55"/>
      <c r="S94" s="55"/>
    </row>
    <row r="95" spans="1:22" s="1" customFormat="1" ht="12.75">
      <c r="A95" s="10">
        <v>90</v>
      </c>
      <c r="B95" s="11" t="s">
        <v>141</v>
      </c>
      <c r="C95" s="11" t="s">
        <v>139</v>
      </c>
      <c r="D95" s="12"/>
      <c r="E95" s="12" t="s">
        <v>192</v>
      </c>
      <c r="F95" s="12" t="s">
        <v>192</v>
      </c>
      <c r="G95" s="12"/>
      <c r="H95" s="12"/>
      <c r="I95" s="12"/>
      <c r="J95" s="15"/>
      <c r="K95" s="35">
        <v>1</v>
      </c>
      <c r="L95" s="34"/>
      <c r="M95" s="34"/>
      <c r="N95" s="55"/>
      <c r="O95" s="55">
        <v>1</v>
      </c>
      <c r="P95" s="55">
        <v>1</v>
      </c>
      <c r="Q95" s="80"/>
      <c r="R95" s="55">
        <v>1</v>
      </c>
      <c r="S95" s="55">
        <v>1</v>
      </c>
      <c r="T95" s="1">
        <v>1</v>
      </c>
      <c r="U95" s="1">
        <v>1</v>
      </c>
      <c r="V95" s="1">
        <v>1</v>
      </c>
    </row>
    <row r="96" spans="1:21" s="1" customFormat="1" ht="12.75">
      <c r="A96" s="8">
        <v>91</v>
      </c>
      <c r="B96" s="11" t="s">
        <v>176</v>
      </c>
      <c r="C96" s="11" t="s">
        <v>177</v>
      </c>
      <c r="D96" s="12" t="s">
        <v>192</v>
      </c>
      <c r="E96" s="12"/>
      <c r="F96" s="12" t="s">
        <v>192</v>
      </c>
      <c r="G96" s="12" t="s">
        <v>192</v>
      </c>
      <c r="H96" s="12" t="s">
        <v>192</v>
      </c>
      <c r="I96" s="12" t="s">
        <v>192</v>
      </c>
      <c r="J96" s="15">
        <v>1</v>
      </c>
      <c r="K96" s="35">
        <v>1</v>
      </c>
      <c r="L96" s="34"/>
      <c r="M96" s="34"/>
      <c r="N96" s="55"/>
      <c r="O96" s="55">
        <v>1</v>
      </c>
      <c r="P96" s="55">
        <v>1</v>
      </c>
      <c r="Q96" s="80">
        <v>1</v>
      </c>
      <c r="R96" s="55">
        <v>1</v>
      </c>
      <c r="S96" s="55">
        <v>1</v>
      </c>
      <c r="U96" s="1">
        <v>1</v>
      </c>
    </row>
    <row r="97" spans="1:19" s="1" customFormat="1" ht="12.75">
      <c r="A97" s="10">
        <v>92</v>
      </c>
      <c r="B97" s="11" t="s">
        <v>38</v>
      </c>
      <c r="C97" s="11" t="s">
        <v>114</v>
      </c>
      <c r="D97" s="12" t="s">
        <v>192</v>
      </c>
      <c r="E97" s="12" t="s">
        <v>192</v>
      </c>
      <c r="F97" s="12" t="s">
        <v>192</v>
      </c>
      <c r="G97" s="12" t="s">
        <v>192</v>
      </c>
      <c r="H97" s="12" t="s">
        <v>192</v>
      </c>
      <c r="I97" s="12" t="s">
        <v>192</v>
      </c>
      <c r="J97" s="15">
        <v>1</v>
      </c>
      <c r="K97" s="37" t="s">
        <v>192</v>
      </c>
      <c r="L97" s="34">
        <v>1</v>
      </c>
      <c r="M97" s="34">
        <v>1</v>
      </c>
      <c r="N97" s="55">
        <v>1</v>
      </c>
      <c r="O97" s="55">
        <v>1</v>
      </c>
      <c r="P97" s="55"/>
      <c r="Q97" s="80">
        <v>1</v>
      </c>
      <c r="R97" s="55"/>
      <c r="S97" s="55"/>
    </row>
    <row r="98" spans="1:22" s="1" customFormat="1" ht="12.75">
      <c r="A98" s="10"/>
      <c r="B98" s="11" t="s">
        <v>235</v>
      </c>
      <c r="C98" s="11" t="s">
        <v>236</v>
      </c>
      <c r="D98" s="12"/>
      <c r="E98" s="12"/>
      <c r="F98" s="12"/>
      <c r="G98" s="12"/>
      <c r="H98" s="12"/>
      <c r="I98" s="12"/>
      <c r="J98" s="15"/>
      <c r="K98" s="37"/>
      <c r="L98" s="34"/>
      <c r="M98" s="34"/>
      <c r="N98" s="55"/>
      <c r="O98" s="55"/>
      <c r="P98" s="55"/>
      <c r="Q98" s="80"/>
      <c r="R98" s="55"/>
      <c r="S98" s="55"/>
      <c r="T98" s="1">
        <v>1</v>
      </c>
      <c r="U98" s="1">
        <v>1</v>
      </c>
      <c r="V98" s="1">
        <v>1</v>
      </c>
    </row>
    <row r="99" spans="1:21" s="1" customFormat="1" ht="12.75">
      <c r="A99" s="8">
        <v>93</v>
      </c>
      <c r="B99" s="11" t="s">
        <v>178</v>
      </c>
      <c r="C99" s="11" t="s">
        <v>179</v>
      </c>
      <c r="D99" s="12" t="s">
        <v>192</v>
      </c>
      <c r="E99" s="12" t="s">
        <v>192</v>
      </c>
      <c r="F99" s="12" t="s">
        <v>192</v>
      </c>
      <c r="G99" s="12" t="s">
        <v>192</v>
      </c>
      <c r="H99" s="12" t="s">
        <v>192</v>
      </c>
      <c r="I99" s="12" t="s">
        <v>192</v>
      </c>
      <c r="J99" s="15">
        <v>1</v>
      </c>
      <c r="K99" s="37" t="s">
        <v>192</v>
      </c>
      <c r="L99" s="34">
        <v>1</v>
      </c>
      <c r="M99" s="34">
        <v>1</v>
      </c>
      <c r="N99" s="55">
        <v>1</v>
      </c>
      <c r="O99" s="55">
        <v>1</v>
      </c>
      <c r="P99" s="55">
        <v>1</v>
      </c>
      <c r="Q99" s="80">
        <v>1</v>
      </c>
      <c r="R99" s="55">
        <v>1</v>
      </c>
      <c r="S99" s="55"/>
      <c r="T99" s="1">
        <v>1</v>
      </c>
      <c r="U99" s="1">
        <v>1</v>
      </c>
    </row>
    <row r="100" spans="1:22" s="1" customFormat="1" ht="12.75">
      <c r="A100" s="10">
        <v>94</v>
      </c>
      <c r="B100" s="11" t="s">
        <v>115</v>
      </c>
      <c r="C100" s="11" t="s">
        <v>116</v>
      </c>
      <c r="D100" s="12"/>
      <c r="E100" s="12"/>
      <c r="F100" s="12"/>
      <c r="G100" s="12"/>
      <c r="H100" s="12"/>
      <c r="I100" s="12" t="s">
        <v>192</v>
      </c>
      <c r="J100" s="15"/>
      <c r="K100" s="37" t="s">
        <v>192</v>
      </c>
      <c r="L100" s="34"/>
      <c r="M100" s="34">
        <v>1</v>
      </c>
      <c r="N100" s="55"/>
      <c r="O100" s="55"/>
      <c r="P100" s="55">
        <v>1</v>
      </c>
      <c r="Q100" s="80">
        <v>1</v>
      </c>
      <c r="R100" s="55"/>
      <c r="S100" s="55">
        <v>1</v>
      </c>
      <c r="U100" s="1">
        <v>1</v>
      </c>
      <c r="V100" s="1">
        <v>1</v>
      </c>
    </row>
    <row r="101" spans="1:19" s="1" customFormat="1" ht="12.75">
      <c r="A101" s="8">
        <v>95</v>
      </c>
      <c r="B101" s="11" t="s">
        <v>142</v>
      </c>
      <c r="C101" s="11" t="s">
        <v>143</v>
      </c>
      <c r="D101" s="78" t="s">
        <v>192</v>
      </c>
      <c r="E101" s="78" t="s">
        <v>192</v>
      </c>
      <c r="F101" s="78" t="s">
        <v>192</v>
      </c>
      <c r="G101" s="12"/>
      <c r="H101" s="78" t="s">
        <v>192</v>
      </c>
      <c r="I101" s="12"/>
      <c r="J101" s="15"/>
      <c r="K101" s="35"/>
      <c r="L101" s="34"/>
      <c r="M101" s="34"/>
      <c r="N101" s="55"/>
      <c r="O101" s="55"/>
      <c r="P101" s="55"/>
      <c r="Q101" s="80"/>
      <c r="R101" s="55"/>
      <c r="S101" s="55"/>
    </row>
    <row r="102" spans="1:19" s="1" customFormat="1" ht="12.75">
      <c r="A102" s="10">
        <v>96</v>
      </c>
      <c r="B102" s="11" t="s">
        <v>96</v>
      </c>
      <c r="C102" s="11" t="s">
        <v>97</v>
      </c>
      <c r="D102" s="12" t="s">
        <v>192</v>
      </c>
      <c r="E102" s="12" t="s">
        <v>192</v>
      </c>
      <c r="F102" s="12" t="s">
        <v>192</v>
      </c>
      <c r="G102" s="12" t="s">
        <v>192</v>
      </c>
      <c r="H102" s="12" t="s">
        <v>192</v>
      </c>
      <c r="I102" s="12" t="s">
        <v>192</v>
      </c>
      <c r="J102" s="15">
        <v>1</v>
      </c>
      <c r="K102" s="37" t="s">
        <v>192</v>
      </c>
      <c r="L102" s="34">
        <v>1</v>
      </c>
      <c r="M102" s="34">
        <v>1</v>
      </c>
      <c r="N102" s="55">
        <v>1</v>
      </c>
      <c r="O102" s="55">
        <v>1</v>
      </c>
      <c r="P102" s="55"/>
      <c r="Q102" s="80">
        <v>1</v>
      </c>
      <c r="R102" s="55"/>
      <c r="S102" s="55"/>
    </row>
    <row r="103" spans="1:22" s="1" customFormat="1" ht="12.75">
      <c r="A103" s="8">
        <v>97</v>
      </c>
      <c r="B103" s="11" t="s">
        <v>180</v>
      </c>
      <c r="C103" s="11" t="s">
        <v>181</v>
      </c>
      <c r="D103" s="12"/>
      <c r="E103" s="12"/>
      <c r="F103" s="12"/>
      <c r="G103" s="12"/>
      <c r="H103" s="12"/>
      <c r="I103" s="12"/>
      <c r="J103" s="15"/>
      <c r="K103" s="37"/>
      <c r="L103" s="34"/>
      <c r="M103" s="34"/>
      <c r="N103" s="55"/>
      <c r="O103" s="55"/>
      <c r="P103" s="55"/>
      <c r="Q103" s="80"/>
      <c r="R103" s="55">
        <v>1</v>
      </c>
      <c r="S103" s="55"/>
      <c r="T103" s="1">
        <v>1</v>
      </c>
      <c r="U103" s="1">
        <v>1</v>
      </c>
      <c r="V103" s="1">
        <v>1</v>
      </c>
    </row>
    <row r="104" spans="1:21" s="1" customFormat="1" ht="12.75">
      <c r="A104" s="10">
        <v>98</v>
      </c>
      <c r="B104" s="16" t="s">
        <v>210</v>
      </c>
      <c r="C104" s="16" t="s">
        <v>30</v>
      </c>
      <c r="D104" s="17"/>
      <c r="E104" s="17"/>
      <c r="F104" s="17"/>
      <c r="G104" s="17" t="s">
        <v>192</v>
      </c>
      <c r="H104" s="17"/>
      <c r="I104" s="17" t="s">
        <v>192</v>
      </c>
      <c r="J104" s="9">
        <v>1</v>
      </c>
      <c r="K104" s="41" t="s">
        <v>192</v>
      </c>
      <c r="L104" s="34">
        <v>1</v>
      </c>
      <c r="M104" s="34">
        <v>1</v>
      </c>
      <c r="N104" s="55">
        <v>1</v>
      </c>
      <c r="O104" s="55">
        <v>1</v>
      </c>
      <c r="P104" s="55">
        <v>1</v>
      </c>
      <c r="Q104" s="80">
        <v>1</v>
      </c>
      <c r="R104" s="55">
        <v>1</v>
      </c>
      <c r="S104" s="55">
        <v>1</v>
      </c>
      <c r="T104" s="1">
        <v>1</v>
      </c>
      <c r="U104" s="1">
        <v>1</v>
      </c>
    </row>
    <row r="105" spans="1:19" s="1" customFormat="1" ht="12.75">
      <c r="A105" s="8">
        <v>99</v>
      </c>
      <c r="B105" s="11" t="s">
        <v>23</v>
      </c>
      <c r="C105" s="11" t="s">
        <v>124</v>
      </c>
      <c r="D105" s="12"/>
      <c r="E105" s="12"/>
      <c r="F105" s="12"/>
      <c r="G105" s="12" t="s">
        <v>192</v>
      </c>
      <c r="H105" s="12" t="s">
        <v>192</v>
      </c>
      <c r="I105" s="12" t="s">
        <v>196</v>
      </c>
      <c r="J105" s="15">
        <v>1</v>
      </c>
      <c r="K105" s="35">
        <v>2</v>
      </c>
      <c r="L105" s="34">
        <v>1</v>
      </c>
      <c r="M105" s="34">
        <v>1</v>
      </c>
      <c r="N105" s="55"/>
      <c r="O105" s="55"/>
      <c r="P105" s="55">
        <v>2</v>
      </c>
      <c r="Q105" s="80">
        <v>1</v>
      </c>
      <c r="R105" s="55">
        <v>1</v>
      </c>
      <c r="S105" s="55">
        <v>2</v>
      </c>
    </row>
    <row r="106" spans="1:22" s="1" customFormat="1" ht="12.75">
      <c r="A106" s="10">
        <v>100</v>
      </c>
      <c r="B106" s="11" t="s">
        <v>81</v>
      </c>
      <c r="C106" s="11" t="s">
        <v>82</v>
      </c>
      <c r="D106" s="12" t="s">
        <v>192</v>
      </c>
      <c r="E106" s="12" t="s">
        <v>192</v>
      </c>
      <c r="F106" s="12"/>
      <c r="G106" s="12" t="s">
        <v>192</v>
      </c>
      <c r="H106" s="12"/>
      <c r="I106" s="12" t="s">
        <v>192</v>
      </c>
      <c r="J106" s="15"/>
      <c r="K106" s="35"/>
      <c r="L106" s="34">
        <v>1</v>
      </c>
      <c r="M106" s="34"/>
      <c r="N106" s="55"/>
      <c r="O106" s="55">
        <v>1</v>
      </c>
      <c r="P106" s="55">
        <v>1</v>
      </c>
      <c r="Q106" s="80"/>
      <c r="R106" s="55">
        <v>1</v>
      </c>
      <c r="S106" s="55">
        <v>1</v>
      </c>
      <c r="T106" s="1">
        <v>1</v>
      </c>
      <c r="U106" s="1">
        <v>1</v>
      </c>
      <c r="V106" s="1">
        <v>1</v>
      </c>
    </row>
    <row r="107" spans="1:22" s="1" customFormat="1" ht="12.75">
      <c r="A107" s="8">
        <v>101</v>
      </c>
      <c r="B107" s="11" t="s">
        <v>144</v>
      </c>
      <c r="C107" s="11" t="s">
        <v>145</v>
      </c>
      <c r="D107" s="12"/>
      <c r="E107" s="12"/>
      <c r="F107" s="12"/>
      <c r="G107" s="12"/>
      <c r="H107" s="12"/>
      <c r="I107" s="12"/>
      <c r="J107" s="15"/>
      <c r="K107" s="35"/>
      <c r="L107" s="34"/>
      <c r="M107" s="34"/>
      <c r="N107" s="55"/>
      <c r="O107" s="55"/>
      <c r="P107" s="55">
        <v>1</v>
      </c>
      <c r="Q107" s="80"/>
      <c r="R107" s="55"/>
      <c r="S107" s="55"/>
      <c r="T107" s="1">
        <v>1</v>
      </c>
      <c r="V107" s="1">
        <v>1</v>
      </c>
    </row>
    <row r="108" spans="1:22" s="1" customFormat="1" ht="12.75">
      <c r="A108" s="10">
        <v>102</v>
      </c>
      <c r="B108" s="10" t="s">
        <v>25</v>
      </c>
      <c r="C108" s="10" t="s">
        <v>26</v>
      </c>
      <c r="D108" s="15">
        <v>1</v>
      </c>
      <c r="E108" s="15">
        <v>1</v>
      </c>
      <c r="F108" s="15">
        <v>1</v>
      </c>
      <c r="G108" s="15">
        <v>1</v>
      </c>
      <c r="H108" s="15">
        <v>1</v>
      </c>
      <c r="I108" s="39">
        <v>1</v>
      </c>
      <c r="J108" s="15"/>
      <c r="K108" s="35">
        <v>1</v>
      </c>
      <c r="L108" s="34">
        <v>1</v>
      </c>
      <c r="M108" s="34">
        <v>1</v>
      </c>
      <c r="N108" s="55"/>
      <c r="O108" s="55">
        <v>1</v>
      </c>
      <c r="P108" s="55">
        <v>1</v>
      </c>
      <c r="Q108" s="80">
        <v>1</v>
      </c>
      <c r="R108" s="55">
        <v>1</v>
      </c>
      <c r="S108" s="55">
        <v>1</v>
      </c>
      <c r="T108" s="1">
        <v>1</v>
      </c>
      <c r="U108" s="1">
        <v>1</v>
      </c>
      <c r="V108" s="1">
        <v>1</v>
      </c>
    </row>
    <row r="109" spans="1:20" s="1" customFormat="1" ht="12.75">
      <c r="A109" s="8">
        <v>103</v>
      </c>
      <c r="B109" s="10" t="s">
        <v>39</v>
      </c>
      <c r="C109" s="10" t="s">
        <v>40</v>
      </c>
      <c r="D109" s="15">
        <v>1</v>
      </c>
      <c r="E109" s="15">
        <v>1</v>
      </c>
      <c r="F109" s="15">
        <v>1</v>
      </c>
      <c r="G109" s="15"/>
      <c r="H109" s="15"/>
      <c r="I109" s="39"/>
      <c r="J109" s="15"/>
      <c r="K109" s="35"/>
      <c r="L109" s="34"/>
      <c r="M109" s="34"/>
      <c r="N109" s="55"/>
      <c r="O109" s="55">
        <v>1</v>
      </c>
      <c r="P109" s="55">
        <v>1</v>
      </c>
      <c r="Q109" s="80"/>
      <c r="R109" s="55"/>
      <c r="S109" s="55"/>
      <c r="T109" s="1">
        <v>1</v>
      </c>
    </row>
    <row r="110" spans="1:21" s="1" customFormat="1" ht="12.75">
      <c r="A110" s="10">
        <v>104</v>
      </c>
      <c r="B110" s="13" t="s">
        <v>18</v>
      </c>
      <c r="C110" s="13" t="s">
        <v>19</v>
      </c>
      <c r="D110" s="14" t="s">
        <v>192</v>
      </c>
      <c r="E110" s="14" t="s">
        <v>192</v>
      </c>
      <c r="F110" s="14" t="s">
        <v>192</v>
      </c>
      <c r="G110" s="14" t="s">
        <v>192</v>
      </c>
      <c r="H110" s="14" t="s">
        <v>192</v>
      </c>
      <c r="I110" s="12" t="s">
        <v>192</v>
      </c>
      <c r="J110" s="15"/>
      <c r="K110" s="35">
        <v>1</v>
      </c>
      <c r="L110" s="34">
        <v>1</v>
      </c>
      <c r="M110" s="34">
        <v>1</v>
      </c>
      <c r="N110" s="55"/>
      <c r="O110" s="55">
        <v>1</v>
      </c>
      <c r="P110" s="55">
        <v>1</v>
      </c>
      <c r="Q110" s="80">
        <v>1</v>
      </c>
      <c r="R110" s="55"/>
      <c r="S110" s="55"/>
      <c r="U110" s="1">
        <v>1</v>
      </c>
    </row>
    <row r="111" spans="1:19" s="1" customFormat="1" ht="12.75">
      <c r="A111" s="8">
        <v>105</v>
      </c>
      <c r="B111" s="11" t="s">
        <v>111</v>
      </c>
      <c r="C111" s="11" t="s">
        <v>84</v>
      </c>
      <c r="D111" s="116"/>
      <c r="E111" s="78" t="s">
        <v>192</v>
      </c>
      <c r="F111" s="116"/>
      <c r="G111" s="116"/>
      <c r="H111" s="78" t="s">
        <v>192</v>
      </c>
      <c r="I111" s="116"/>
      <c r="J111" s="112"/>
      <c r="K111" s="122"/>
      <c r="L111" s="96"/>
      <c r="M111" s="96"/>
      <c r="N111" s="97"/>
      <c r="O111" s="75">
        <v>1</v>
      </c>
      <c r="P111" s="97"/>
      <c r="Q111" s="82">
        <v>1</v>
      </c>
      <c r="R111" s="75">
        <v>1</v>
      </c>
      <c r="S111" s="75">
        <v>1</v>
      </c>
    </row>
    <row r="112" spans="1:22" s="1" customFormat="1" ht="12.75">
      <c r="A112" s="10">
        <v>106</v>
      </c>
      <c r="B112" s="11" t="s">
        <v>32</v>
      </c>
      <c r="C112" s="11" t="s">
        <v>33</v>
      </c>
      <c r="D112" s="12" t="s">
        <v>192</v>
      </c>
      <c r="E112" s="12" t="s">
        <v>192</v>
      </c>
      <c r="F112" s="12" t="s">
        <v>192</v>
      </c>
      <c r="G112" s="12" t="s">
        <v>192</v>
      </c>
      <c r="H112" s="12"/>
      <c r="I112" s="12" t="s">
        <v>192</v>
      </c>
      <c r="J112" s="15">
        <v>1</v>
      </c>
      <c r="K112" s="37" t="s">
        <v>192</v>
      </c>
      <c r="L112" s="34">
        <v>1</v>
      </c>
      <c r="M112" s="34">
        <v>1</v>
      </c>
      <c r="N112" s="55">
        <v>1</v>
      </c>
      <c r="O112" s="55">
        <v>1</v>
      </c>
      <c r="P112" s="55">
        <v>1</v>
      </c>
      <c r="Q112" s="80">
        <v>1</v>
      </c>
      <c r="R112" s="55"/>
      <c r="S112" s="55">
        <v>1</v>
      </c>
      <c r="V112" s="1">
        <v>1</v>
      </c>
    </row>
    <row r="113" spans="1:19" s="1" customFormat="1" ht="12.75">
      <c r="A113" s="8">
        <v>107</v>
      </c>
      <c r="B113" s="11" t="s">
        <v>34</v>
      </c>
      <c r="C113" s="11" t="s">
        <v>35</v>
      </c>
      <c r="D113" s="12"/>
      <c r="E113" s="12"/>
      <c r="F113" s="12"/>
      <c r="G113" s="12"/>
      <c r="H113" s="12"/>
      <c r="I113" s="40"/>
      <c r="J113" s="15"/>
      <c r="K113" s="47"/>
      <c r="L113" s="34"/>
      <c r="M113" s="34"/>
      <c r="N113" s="55"/>
      <c r="O113" s="55"/>
      <c r="P113" s="55">
        <v>1</v>
      </c>
      <c r="Q113" s="80">
        <v>1</v>
      </c>
      <c r="R113" s="55">
        <v>1</v>
      </c>
      <c r="S113" s="55"/>
    </row>
    <row r="114" spans="1:19" s="1" customFormat="1" ht="12.75">
      <c r="A114" s="25"/>
      <c r="B114" s="26"/>
      <c r="C114" s="26"/>
      <c r="D114" s="27"/>
      <c r="E114" s="27"/>
      <c r="F114" s="27"/>
      <c r="G114" s="27"/>
      <c r="H114" s="27"/>
      <c r="I114" s="48"/>
      <c r="J114" s="49"/>
      <c r="K114" s="50"/>
      <c r="L114" s="34"/>
      <c r="M114" s="34"/>
      <c r="N114" s="55"/>
      <c r="O114" s="55"/>
      <c r="P114" s="55"/>
      <c r="Q114" s="80"/>
      <c r="R114" s="55"/>
      <c r="S114" s="55"/>
    </row>
    <row r="115" spans="2:19" ht="12.75">
      <c r="B115" s="5" t="s">
        <v>213</v>
      </c>
      <c r="D115" s="6"/>
      <c r="E115" s="6"/>
      <c r="F115" s="6"/>
      <c r="H115" s="6"/>
      <c r="I115" s="6"/>
      <c r="J115" s="6"/>
      <c r="K115" s="3"/>
      <c r="L115" s="52"/>
      <c r="M115" s="52"/>
      <c r="N115" s="57"/>
      <c r="O115" s="57"/>
      <c r="P115" s="57"/>
      <c r="Q115" s="84"/>
      <c r="R115" s="57"/>
      <c r="S115" s="57"/>
    </row>
    <row r="116" spans="1:22" ht="12.75">
      <c r="A116" s="10">
        <v>1</v>
      </c>
      <c r="B116" s="10" t="s">
        <v>264</v>
      </c>
      <c r="C116" s="10" t="s">
        <v>156</v>
      </c>
      <c r="D116" s="15"/>
      <c r="E116" s="15">
        <v>1</v>
      </c>
      <c r="F116" s="15">
        <v>1</v>
      </c>
      <c r="G116" s="15">
        <v>1</v>
      </c>
      <c r="H116" s="15"/>
      <c r="I116" s="15">
        <v>1</v>
      </c>
      <c r="J116" s="15">
        <v>1</v>
      </c>
      <c r="K116" s="53">
        <v>1</v>
      </c>
      <c r="L116" s="51">
        <v>1</v>
      </c>
      <c r="M116" s="51">
        <v>1</v>
      </c>
      <c r="N116" s="57"/>
      <c r="O116" s="57"/>
      <c r="P116" s="57">
        <v>1</v>
      </c>
      <c r="Q116" s="80">
        <v>1</v>
      </c>
      <c r="R116" s="57"/>
      <c r="S116" s="57">
        <v>1</v>
      </c>
      <c r="T116" s="90">
        <v>1</v>
      </c>
      <c r="U116" s="90">
        <v>1</v>
      </c>
      <c r="V116" s="90">
        <v>1</v>
      </c>
    </row>
    <row r="117" spans="1:20" ht="12.75">
      <c r="A117" s="10">
        <v>2</v>
      </c>
      <c r="B117" s="10" t="s">
        <v>256</v>
      </c>
      <c r="C117" s="10" t="s">
        <v>98</v>
      </c>
      <c r="D117" s="15"/>
      <c r="E117" s="15">
        <v>1</v>
      </c>
      <c r="F117" s="15">
        <v>1</v>
      </c>
      <c r="G117" s="15">
        <v>1</v>
      </c>
      <c r="H117" s="15">
        <v>1</v>
      </c>
      <c r="I117" s="15">
        <v>1</v>
      </c>
      <c r="J117" s="15">
        <v>1</v>
      </c>
      <c r="K117" s="53">
        <v>1</v>
      </c>
      <c r="L117" s="51">
        <v>1</v>
      </c>
      <c r="M117" s="51">
        <v>1</v>
      </c>
      <c r="N117" s="57"/>
      <c r="O117" s="57">
        <v>1</v>
      </c>
      <c r="P117" s="57">
        <v>1</v>
      </c>
      <c r="Q117" s="80">
        <v>1</v>
      </c>
      <c r="R117" s="87">
        <v>1</v>
      </c>
      <c r="S117" s="87">
        <v>1</v>
      </c>
      <c r="T117" s="90">
        <v>1</v>
      </c>
    </row>
    <row r="118" spans="1:22" ht="12.75">
      <c r="A118" s="10">
        <v>3</v>
      </c>
      <c r="B118" s="10" t="s">
        <v>249</v>
      </c>
      <c r="C118" s="10" t="s">
        <v>72</v>
      </c>
      <c r="D118" s="15"/>
      <c r="E118" s="15">
        <v>1</v>
      </c>
      <c r="F118" s="15">
        <v>1</v>
      </c>
      <c r="G118" s="15">
        <v>1</v>
      </c>
      <c r="H118" s="15"/>
      <c r="I118" s="15"/>
      <c r="J118" s="15"/>
      <c r="K118" s="53">
        <v>1</v>
      </c>
      <c r="L118" s="51"/>
      <c r="M118" s="51">
        <v>1</v>
      </c>
      <c r="N118" s="57"/>
      <c r="O118" s="57">
        <v>1</v>
      </c>
      <c r="P118" s="57">
        <v>1</v>
      </c>
      <c r="Q118" s="84"/>
      <c r="R118" s="57">
        <v>1</v>
      </c>
      <c r="S118" s="87">
        <v>1</v>
      </c>
      <c r="T118" s="90">
        <v>1</v>
      </c>
      <c r="U118" s="90">
        <v>1</v>
      </c>
      <c r="V118" s="90">
        <v>1</v>
      </c>
    </row>
    <row r="119" spans="1:22" ht="12.75">
      <c r="A119" s="10">
        <v>4</v>
      </c>
      <c r="B119" s="10" t="s">
        <v>266</v>
      </c>
      <c r="C119" s="10" t="s">
        <v>89</v>
      </c>
      <c r="D119" s="15"/>
      <c r="E119" s="15">
        <v>1</v>
      </c>
      <c r="F119" s="15">
        <v>1</v>
      </c>
      <c r="G119" s="15">
        <v>1</v>
      </c>
      <c r="H119" s="15">
        <v>1</v>
      </c>
      <c r="I119" s="15">
        <v>1</v>
      </c>
      <c r="J119" s="15"/>
      <c r="K119" s="53">
        <v>1</v>
      </c>
      <c r="L119" s="51"/>
      <c r="M119" s="51">
        <v>1</v>
      </c>
      <c r="N119" s="57"/>
      <c r="O119" s="57"/>
      <c r="P119" s="57">
        <v>1</v>
      </c>
      <c r="Q119" s="84"/>
      <c r="R119" s="57"/>
      <c r="S119" s="87">
        <v>1</v>
      </c>
      <c r="T119">
        <v>1</v>
      </c>
      <c r="U119">
        <v>1</v>
      </c>
      <c r="V119">
        <v>1</v>
      </c>
    </row>
    <row r="120" spans="1:20" ht="12.75">
      <c r="A120" s="10">
        <v>5</v>
      </c>
      <c r="B120" s="10" t="s">
        <v>280</v>
      </c>
      <c r="C120" s="10" t="s">
        <v>80</v>
      </c>
      <c r="D120" s="15"/>
      <c r="E120" s="15"/>
      <c r="F120" s="15"/>
      <c r="G120" s="15">
        <v>1</v>
      </c>
      <c r="H120" s="15"/>
      <c r="I120" s="15">
        <v>1</v>
      </c>
      <c r="J120" s="15"/>
      <c r="K120" s="53"/>
      <c r="L120" s="51"/>
      <c r="M120" s="51"/>
      <c r="N120" s="57"/>
      <c r="O120" s="57"/>
      <c r="P120" s="57"/>
      <c r="Q120" s="84">
        <v>1</v>
      </c>
      <c r="R120" s="57"/>
      <c r="S120" s="57"/>
      <c r="T120">
        <v>1</v>
      </c>
    </row>
    <row r="121" spans="1:22" ht="12.75">
      <c r="A121" s="10">
        <v>6</v>
      </c>
      <c r="B121" s="10" t="s">
        <v>248</v>
      </c>
      <c r="C121" s="10" t="s">
        <v>200</v>
      </c>
      <c r="D121" s="15"/>
      <c r="E121" s="15">
        <v>1</v>
      </c>
      <c r="F121" s="15">
        <v>1</v>
      </c>
      <c r="G121" s="15">
        <v>1</v>
      </c>
      <c r="H121" s="15">
        <v>1</v>
      </c>
      <c r="I121" s="15"/>
      <c r="J121" s="15"/>
      <c r="K121" s="53"/>
      <c r="L121" s="51">
        <v>1</v>
      </c>
      <c r="M121" s="51">
        <v>1</v>
      </c>
      <c r="N121" s="57"/>
      <c r="O121" s="57">
        <v>1</v>
      </c>
      <c r="P121" s="57">
        <v>1</v>
      </c>
      <c r="Q121" s="84">
        <v>1</v>
      </c>
      <c r="R121" s="87">
        <v>1</v>
      </c>
      <c r="S121" s="87">
        <v>1</v>
      </c>
      <c r="T121" s="90">
        <v>1</v>
      </c>
      <c r="U121" s="90">
        <v>1</v>
      </c>
      <c r="V121" s="90">
        <v>1</v>
      </c>
    </row>
    <row r="122" spans="1:20" ht="12.75">
      <c r="A122" s="10">
        <v>7</v>
      </c>
      <c r="B122" s="10" t="s">
        <v>263</v>
      </c>
      <c r="C122" s="10" t="s">
        <v>98</v>
      </c>
      <c r="D122" s="15"/>
      <c r="E122" s="15">
        <v>1</v>
      </c>
      <c r="F122" s="15">
        <v>1</v>
      </c>
      <c r="G122" s="15">
        <v>1</v>
      </c>
      <c r="H122" s="15">
        <v>1</v>
      </c>
      <c r="I122" s="15"/>
      <c r="J122" s="15"/>
      <c r="K122" s="53"/>
      <c r="L122" s="51">
        <v>1</v>
      </c>
      <c r="M122" s="51">
        <v>1</v>
      </c>
      <c r="N122" s="57"/>
      <c r="O122" s="57"/>
      <c r="P122" s="57">
        <v>1</v>
      </c>
      <c r="Q122" s="84"/>
      <c r="R122" s="57"/>
      <c r="S122" s="57">
        <v>1</v>
      </c>
      <c r="T122">
        <v>1</v>
      </c>
    </row>
    <row r="123" spans="1:19" ht="12.75">
      <c r="A123" s="10">
        <v>8</v>
      </c>
      <c r="B123" s="10" t="s">
        <v>204</v>
      </c>
      <c r="C123" s="10" t="s">
        <v>205</v>
      </c>
      <c r="D123" s="15"/>
      <c r="E123" s="15"/>
      <c r="F123" s="15"/>
      <c r="G123" s="15">
        <v>1</v>
      </c>
      <c r="H123" s="15"/>
      <c r="I123" s="15"/>
      <c r="J123" s="15"/>
      <c r="K123" s="53"/>
      <c r="L123" s="51"/>
      <c r="M123" s="51"/>
      <c r="N123" s="57"/>
      <c r="O123" s="57"/>
      <c r="P123" s="57"/>
      <c r="Q123" s="84"/>
      <c r="R123" s="57"/>
      <c r="S123" s="57"/>
    </row>
    <row r="124" spans="1:22" ht="12.75">
      <c r="A124" s="10">
        <v>9</v>
      </c>
      <c r="B124" s="10" t="s">
        <v>265</v>
      </c>
      <c r="C124" s="10" t="s">
        <v>206</v>
      </c>
      <c r="D124" s="15"/>
      <c r="E124" s="15"/>
      <c r="F124" s="15">
        <v>1</v>
      </c>
      <c r="G124" s="15">
        <v>1</v>
      </c>
      <c r="H124" s="15">
        <v>1</v>
      </c>
      <c r="I124" s="15">
        <v>1</v>
      </c>
      <c r="J124" s="15"/>
      <c r="K124" s="53"/>
      <c r="L124" s="51"/>
      <c r="M124" s="51"/>
      <c r="N124" s="57"/>
      <c r="O124" s="57">
        <v>1</v>
      </c>
      <c r="P124" s="57">
        <v>1</v>
      </c>
      <c r="Q124" s="84"/>
      <c r="R124" s="57"/>
      <c r="S124" s="57">
        <v>1</v>
      </c>
      <c r="V124">
        <v>1</v>
      </c>
    </row>
    <row r="125" spans="1:21" ht="12.75">
      <c r="A125" s="10">
        <v>10</v>
      </c>
      <c r="B125" s="10" t="s">
        <v>257</v>
      </c>
      <c r="C125" s="10" t="s">
        <v>215</v>
      </c>
      <c r="D125" s="15"/>
      <c r="E125" s="15">
        <v>1</v>
      </c>
      <c r="F125" s="15">
        <v>1</v>
      </c>
      <c r="G125" s="15"/>
      <c r="H125" s="15">
        <v>1</v>
      </c>
      <c r="I125" s="15">
        <v>1</v>
      </c>
      <c r="J125" s="15"/>
      <c r="K125" s="53"/>
      <c r="L125" s="51">
        <v>1</v>
      </c>
      <c r="M125" s="51">
        <v>1</v>
      </c>
      <c r="N125" s="57"/>
      <c r="O125" s="57">
        <v>1</v>
      </c>
      <c r="P125" s="57">
        <v>1</v>
      </c>
      <c r="Q125" s="84">
        <v>1</v>
      </c>
      <c r="R125" s="87">
        <v>1</v>
      </c>
      <c r="S125" s="87">
        <v>1</v>
      </c>
      <c r="T125" s="90">
        <v>1</v>
      </c>
      <c r="U125" s="90">
        <v>1</v>
      </c>
    </row>
    <row r="126" spans="1:21" ht="12.75">
      <c r="A126" s="10">
        <v>11</v>
      </c>
      <c r="B126" s="10" t="s">
        <v>250</v>
      </c>
      <c r="C126" s="10" t="s">
        <v>217</v>
      </c>
      <c r="D126" s="15"/>
      <c r="E126" s="15">
        <v>1</v>
      </c>
      <c r="F126" s="15">
        <v>1</v>
      </c>
      <c r="G126" s="15"/>
      <c r="H126" s="15">
        <v>1</v>
      </c>
      <c r="I126" s="15">
        <v>1</v>
      </c>
      <c r="J126" s="15"/>
      <c r="K126" s="53">
        <v>1</v>
      </c>
      <c r="L126" s="51">
        <v>1</v>
      </c>
      <c r="M126" s="51"/>
      <c r="N126" s="57"/>
      <c r="O126" s="57">
        <v>1</v>
      </c>
      <c r="P126" s="57">
        <v>1</v>
      </c>
      <c r="Q126" s="84">
        <v>1</v>
      </c>
      <c r="R126" s="87">
        <v>1</v>
      </c>
      <c r="S126" s="87">
        <v>1</v>
      </c>
      <c r="T126" s="90">
        <v>1</v>
      </c>
      <c r="U126" s="90">
        <v>1</v>
      </c>
    </row>
    <row r="127" spans="1:19" ht="12.75">
      <c r="A127" s="10">
        <v>12</v>
      </c>
      <c r="B127" s="10" t="s">
        <v>218</v>
      </c>
      <c r="C127" s="10" t="s">
        <v>99</v>
      </c>
      <c r="D127" s="15"/>
      <c r="E127" s="15"/>
      <c r="F127" s="15">
        <v>1</v>
      </c>
      <c r="G127" s="15"/>
      <c r="H127" s="15"/>
      <c r="I127" s="15"/>
      <c r="J127" s="15"/>
      <c r="K127" s="53"/>
      <c r="L127" s="51"/>
      <c r="M127" s="51"/>
      <c r="N127" s="57"/>
      <c r="O127" s="57"/>
      <c r="P127" s="57"/>
      <c r="Q127" s="84"/>
      <c r="R127" s="57"/>
      <c r="S127" s="57"/>
    </row>
    <row r="128" spans="1:21" ht="12.75">
      <c r="A128" s="66">
        <v>13</v>
      </c>
      <c r="B128" s="66" t="s">
        <v>285</v>
      </c>
      <c r="C128" s="66" t="s">
        <v>84</v>
      </c>
      <c r="D128" s="45"/>
      <c r="E128" s="45"/>
      <c r="F128" s="45"/>
      <c r="G128" s="45"/>
      <c r="H128" s="45"/>
      <c r="I128" s="45"/>
      <c r="J128" s="45"/>
      <c r="K128" s="67"/>
      <c r="L128" s="52"/>
      <c r="M128" s="52">
        <v>1</v>
      </c>
      <c r="N128" s="68"/>
      <c r="O128" s="68">
        <v>1</v>
      </c>
      <c r="P128" s="57">
        <v>1</v>
      </c>
      <c r="Q128" s="84">
        <v>1</v>
      </c>
      <c r="R128" s="87">
        <v>1</v>
      </c>
      <c r="S128" s="87">
        <v>1</v>
      </c>
      <c r="T128" s="90">
        <v>1</v>
      </c>
      <c r="U128" s="90">
        <v>1</v>
      </c>
    </row>
    <row r="129" spans="1:19" ht="12.75">
      <c r="A129" s="10"/>
      <c r="B129" s="10" t="s">
        <v>240</v>
      </c>
      <c r="C129" s="10" t="s">
        <v>241</v>
      </c>
      <c r="D129" s="15"/>
      <c r="E129" s="15"/>
      <c r="F129" s="15"/>
      <c r="G129" s="15"/>
      <c r="H129" s="15"/>
      <c r="I129" s="15"/>
      <c r="J129" s="15"/>
      <c r="K129" s="53"/>
      <c r="L129" s="51"/>
      <c r="M129" s="51"/>
      <c r="N129" s="57"/>
      <c r="O129" s="57"/>
      <c r="P129" s="57"/>
      <c r="Q129" s="84">
        <v>1</v>
      </c>
      <c r="R129" s="57"/>
      <c r="S129" s="57"/>
    </row>
    <row r="130" spans="1:19" ht="12.75">
      <c r="A130" s="10"/>
      <c r="B130" s="10" t="s">
        <v>243</v>
      </c>
      <c r="C130" s="10" t="s">
        <v>244</v>
      </c>
      <c r="D130" s="15"/>
      <c r="E130" s="15"/>
      <c r="F130" s="15"/>
      <c r="G130" s="15"/>
      <c r="H130" s="15"/>
      <c r="I130" s="15"/>
      <c r="J130" s="15"/>
      <c r="K130" s="53"/>
      <c r="L130" s="51"/>
      <c r="M130" s="51"/>
      <c r="N130" s="57"/>
      <c r="O130" s="57"/>
      <c r="P130" s="57"/>
      <c r="Q130" s="84">
        <v>1</v>
      </c>
      <c r="R130" s="57"/>
      <c r="S130" s="57"/>
    </row>
    <row r="131" spans="1:21" ht="12.75">
      <c r="A131" s="10"/>
      <c r="B131" s="10" t="s">
        <v>251</v>
      </c>
      <c r="C131" s="10" t="s">
        <v>245</v>
      </c>
      <c r="D131" s="15"/>
      <c r="E131" s="15"/>
      <c r="F131" s="15"/>
      <c r="G131" s="15"/>
      <c r="H131" s="15"/>
      <c r="I131" s="15"/>
      <c r="J131" s="15"/>
      <c r="K131" s="53"/>
      <c r="L131" s="51"/>
      <c r="M131" s="51"/>
      <c r="N131" s="57"/>
      <c r="O131" s="57"/>
      <c r="P131" s="57">
        <v>1</v>
      </c>
      <c r="Q131" s="57"/>
      <c r="R131" s="57">
        <v>1</v>
      </c>
      <c r="S131" s="57">
        <v>1</v>
      </c>
      <c r="U131">
        <v>1</v>
      </c>
    </row>
    <row r="132" spans="1:21" ht="12.75">
      <c r="A132" s="10"/>
      <c r="B132" s="10" t="s">
        <v>252</v>
      </c>
      <c r="C132" s="10" t="s">
        <v>253</v>
      </c>
      <c r="D132" s="15"/>
      <c r="E132" s="15"/>
      <c r="F132" s="15"/>
      <c r="G132" s="15"/>
      <c r="H132" s="15"/>
      <c r="I132" s="15"/>
      <c r="J132" s="15"/>
      <c r="K132" s="53"/>
      <c r="L132" s="51"/>
      <c r="M132" s="51"/>
      <c r="N132" s="57"/>
      <c r="O132" s="57"/>
      <c r="P132" s="57"/>
      <c r="Q132" s="57"/>
      <c r="R132" s="57">
        <v>1</v>
      </c>
      <c r="S132" s="57">
        <v>1</v>
      </c>
      <c r="U132">
        <v>1</v>
      </c>
    </row>
    <row r="133" spans="1:19" ht="12.75">
      <c r="A133" s="10"/>
      <c r="B133" s="10" t="s">
        <v>254</v>
      </c>
      <c r="C133" s="10" t="s">
        <v>255</v>
      </c>
      <c r="D133" s="15"/>
      <c r="E133" s="15"/>
      <c r="F133" s="15"/>
      <c r="G133" s="15"/>
      <c r="H133" s="15"/>
      <c r="I133" s="15"/>
      <c r="J133" s="15"/>
      <c r="K133" s="53"/>
      <c r="L133" s="51"/>
      <c r="M133" s="51"/>
      <c r="N133" s="57"/>
      <c r="O133" s="57"/>
      <c r="P133" s="57"/>
      <c r="Q133" s="57"/>
      <c r="R133" s="57">
        <v>1</v>
      </c>
      <c r="S133" s="57"/>
    </row>
    <row r="134" spans="1:19" ht="12.75">
      <c r="A134" s="10"/>
      <c r="B134" s="10" t="s">
        <v>258</v>
      </c>
      <c r="C134" s="10" t="s">
        <v>93</v>
      </c>
      <c r="D134" s="15"/>
      <c r="E134" s="15"/>
      <c r="F134" s="15"/>
      <c r="G134" s="15"/>
      <c r="H134" s="15"/>
      <c r="I134" s="15"/>
      <c r="J134" s="15"/>
      <c r="K134" s="53"/>
      <c r="L134" s="51"/>
      <c r="M134" s="51"/>
      <c r="N134" s="57"/>
      <c r="O134" s="57"/>
      <c r="P134" s="57"/>
      <c r="Q134" s="57"/>
      <c r="R134" s="57">
        <v>1</v>
      </c>
      <c r="S134" s="57"/>
    </row>
    <row r="135" spans="1:20" ht="12.75">
      <c r="A135" s="10"/>
      <c r="B135" s="10" t="s">
        <v>269</v>
      </c>
      <c r="C135" s="10" t="s">
        <v>91</v>
      </c>
      <c r="D135" s="15"/>
      <c r="E135" s="15"/>
      <c r="F135" s="15"/>
      <c r="G135" s="15"/>
      <c r="H135" s="15"/>
      <c r="I135" s="15"/>
      <c r="J135" s="15"/>
      <c r="K135" s="53"/>
      <c r="L135" s="51"/>
      <c r="M135" s="51"/>
      <c r="N135" s="57"/>
      <c r="O135" s="57"/>
      <c r="P135" s="57"/>
      <c r="Q135" s="57"/>
      <c r="R135" s="57">
        <v>1</v>
      </c>
      <c r="S135" s="57"/>
      <c r="T135">
        <v>1</v>
      </c>
    </row>
    <row r="136" spans="1:19" ht="12.75">
      <c r="A136" s="10"/>
      <c r="B136" s="10" t="s">
        <v>262</v>
      </c>
      <c r="C136" s="10" t="s">
        <v>261</v>
      </c>
      <c r="D136" s="15"/>
      <c r="E136" s="15"/>
      <c r="F136" s="15"/>
      <c r="G136" s="15"/>
      <c r="H136" s="15"/>
      <c r="I136" s="15"/>
      <c r="J136" s="15"/>
      <c r="K136" s="53"/>
      <c r="L136" s="51"/>
      <c r="M136" s="51"/>
      <c r="N136" s="57"/>
      <c r="O136" s="57"/>
      <c r="P136" s="57"/>
      <c r="Q136" s="57"/>
      <c r="R136" s="57"/>
      <c r="S136" s="57">
        <v>1</v>
      </c>
    </row>
    <row r="137" spans="2:22" ht="12.75">
      <c r="B137" s="5" t="s">
        <v>282</v>
      </c>
      <c r="C137" s="5" t="s">
        <v>283</v>
      </c>
      <c r="T137">
        <v>1</v>
      </c>
      <c r="V137">
        <v>1</v>
      </c>
    </row>
    <row r="138" spans="2:19" ht="12.75">
      <c r="B138" s="5" t="s">
        <v>292</v>
      </c>
      <c r="C138" s="5" t="s">
        <v>291</v>
      </c>
      <c r="D138" s="15"/>
      <c r="E138" s="15"/>
      <c r="F138" s="15"/>
      <c r="G138" s="15"/>
      <c r="H138" s="15"/>
      <c r="I138" s="15"/>
      <c r="J138" s="15"/>
      <c r="K138" s="53"/>
      <c r="L138" s="51"/>
      <c r="M138" s="51"/>
      <c r="N138" s="57"/>
      <c r="O138" s="57"/>
      <c r="P138" s="57"/>
      <c r="Q138" s="57"/>
      <c r="R138" s="57"/>
      <c r="S138" s="57"/>
    </row>
    <row r="139" spans="2:3" ht="12.75">
      <c r="B139" s="5" t="s">
        <v>298</v>
      </c>
      <c r="C139" s="5" t="s">
        <v>299</v>
      </c>
    </row>
    <row r="140" spans="2:3" ht="12.75">
      <c r="B140" s="5" t="s">
        <v>300</v>
      </c>
      <c r="C140" s="5" t="s">
        <v>301</v>
      </c>
    </row>
    <row r="141" spans="2:3" ht="12.75">
      <c r="B141" s="5" t="s">
        <v>302</v>
      </c>
      <c r="C141" s="5" t="s">
        <v>83</v>
      </c>
    </row>
  </sheetData>
  <sheetProtection/>
  <mergeCells count="2">
    <mergeCell ref="A1:M1"/>
    <mergeCell ref="A2:M2"/>
  </mergeCells>
  <printOptions/>
  <pageMargins left="0.24" right="0.24" top="0.59" bottom="0.34" header="0.32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zoomScalePageLayoutView="0" workbookViewId="0" topLeftCell="A1">
      <pane ySplit="510" topLeftCell="A1" activePane="bottomLeft" state="split"/>
      <selection pane="topLeft" activeCell="E108" sqref="E108"/>
      <selection pane="bottomLeft" activeCell="J85" sqref="J85"/>
    </sheetView>
  </sheetViews>
  <sheetFormatPr defaultColWidth="9.140625" defaultRowHeight="12.75"/>
  <cols>
    <col min="1" max="1" width="6.57421875" style="5" customWidth="1"/>
    <col min="2" max="2" width="18.8515625" style="5" customWidth="1"/>
    <col min="3" max="3" width="11.7109375" style="5" customWidth="1"/>
    <col min="4" max="4" width="4.28125" style="5" customWidth="1"/>
    <col min="5" max="5" width="4.421875" style="5" customWidth="1"/>
    <col min="6" max="6" width="5.140625" style="5" customWidth="1"/>
    <col min="7" max="7" width="4.8515625" style="6" customWidth="1"/>
    <col min="8" max="8" width="4.421875" style="5" customWidth="1"/>
    <col min="9" max="9" width="4.28125" style="5" customWidth="1"/>
    <col min="10" max="10" width="5.140625" style="5" customWidth="1"/>
    <col min="11" max="11" width="4.57421875" style="4" customWidth="1"/>
    <col min="12" max="12" width="7.8515625" style="24" customWidth="1"/>
    <col min="13" max="13" width="6.7109375" style="24" customWidth="1"/>
    <col min="14" max="14" width="6.28125" style="0" customWidth="1"/>
  </cols>
  <sheetData>
    <row r="1" spans="1:13" ht="18" customHeight="1">
      <c r="A1" s="166" t="s">
        <v>182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2.75">
      <c r="A2" s="167" t="s">
        <v>208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4" s="7" customFormat="1" ht="98.25" customHeight="1">
      <c r="A3" s="58" t="s">
        <v>226</v>
      </c>
      <c r="B3" s="28" t="s">
        <v>20</v>
      </c>
      <c r="C3" s="28" t="s">
        <v>21</v>
      </c>
      <c r="D3" s="29"/>
      <c r="E3" s="29"/>
      <c r="F3" s="29"/>
      <c r="G3" s="29"/>
      <c r="H3" s="29"/>
      <c r="I3" s="30"/>
      <c r="J3" s="29"/>
      <c r="K3" s="29"/>
      <c r="L3" s="31"/>
      <c r="M3" s="31"/>
      <c r="N3" s="54"/>
    </row>
    <row r="4" spans="1:14" s="1" customFormat="1" ht="12.75">
      <c r="A4" s="8">
        <v>1</v>
      </c>
      <c r="B4" s="8" t="s">
        <v>59</v>
      </c>
      <c r="C4" s="8" t="s">
        <v>29</v>
      </c>
      <c r="D4" s="9">
        <v>3</v>
      </c>
      <c r="E4" s="9">
        <v>3</v>
      </c>
      <c r="F4" s="9">
        <v>3</v>
      </c>
      <c r="G4" s="9">
        <v>3</v>
      </c>
      <c r="H4" s="9">
        <v>4</v>
      </c>
      <c r="I4" s="32"/>
      <c r="J4" s="9"/>
      <c r="K4" s="33"/>
      <c r="L4" s="34"/>
      <c r="M4" s="34"/>
      <c r="N4" s="55"/>
    </row>
    <row r="5" spans="1:14" s="2" customFormat="1" ht="12.75">
      <c r="A5" s="10">
        <v>2</v>
      </c>
      <c r="B5" s="11" t="s">
        <v>78</v>
      </c>
      <c r="C5" s="11" t="s">
        <v>79</v>
      </c>
      <c r="D5" s="12" t="s">
        <v>227</v>
      </c>
      <c r="E5" s="12" t="s">
        <v>227</v>
      </c>
      <c r="F5" s="12" t="s">
        <v>227</v>
      </c>
      <c r="G5" s="12" t="s">
        <v>225</v>
      </c>
      <c r="H5" s="12" t="s">
        <v>227</v>
      </c>
      <c r="I5" s="12" t="s">
        <v>227</v>
      </c>
      <c r="J5" s="15">
        <v>3</v>
      </c>
      <c r="K5" s="35">
        <v>6</v>
      </c>
      <c r="L5" s="36"/>
      <c r="M5" s="36"/>
      <c r="N5" s="56"/>
    </row>
    <row r="6" spans="1:14" s="2" customFormat="1" ht="12.75">
      <c r="A6" s="8">
        <v>3</v>
      </c>
      <c r="B6" s="11" t="s">
        <v>219</v>
      </c>
      <c r="C6" s="11" t="s">
        <v>220</v>
      </c>
      <c r="D6" s="12" t="s">
        <v>227</v>
      </c>
      <c r="E6" s="12" t="s">
        <v>233</v>
      </c>
      <c r="F6" s="12" t="s">
        <v>227</v>
      </c>
      <c r="G6" s="12" t="s">
        <v>227</v>
      </c>
      <c r="H6" s="12"/>
      <c r="I6" s="12"/>
      <c r="J6" s="15"/>
      <c r="K6" s="35"/>
      <c r="L6" s="36"/>
      <c r="M6" s="36"/>
      <c r="N6" s="56"/>
    </row>
    <row r="7" spans="1:14" s="2" customFormat="1" ht="12.75">
      <c r="A7" s="10">
        <v>4</v>
      </c>
      <c r="B7" s="11" t="s">
        <v>22</v>
      </c>
      <c r="C7" s="11" t="s">
        <v>83</v>
      </c>
      <c r="D7" s="12" t="s">
        <v>227</v>
      </c>
      <c r="E7" s="12" t="s">
        <v>227</v>
      </c>
      <c r="F7" s="12" t="s">
        <v>227</v>
      </c>
      <c r="G7" s="12" t="s">
        <v>227</v>
      </c>
      <c r="H7" s="12"/>
      <c r="I7" s="12"/>
      <c r="J7" s="15"/>
      <c r="K7" s="35"/>
      <c r="L7" s="36"/>
      <c r="M7" s="36"/>
      <c r="N7" s="56"/>
    </row>
    <row r="8" spans="1:14" s="2" customFormat="1" ht="12.75">
      <c r="A8" s="8">
        <v>5</v>
      </c>
      <c r="B8" s="11" t="s">
        <v>106</v>
      </c>
      <c r="C8" s="11" t="s">
        <v>104</v>
      </c>
      <c r="D8" s="12" t="s">
        <v>227</v>
      </c>
      <c r="E8" s="12" t="s">
        <v>225</v>
      </c>
      <c r="F8" s="12" t="s">
        <v>228</v>
      </c>
      <c r="G8" s="12" t="s">
        <v>227</v>
      </c>
      <c r="H8" s="12" t="s">
        <v>227</v>
      </c>
      <c r="I8" s="12" t="s">
        <v>227</v>
      </c>
      <c r="J8" s="15">
        <v>4</v>
      </c>
      <c r="K8" s="37"/>
      <c r="L8" s="36"/>
      <c r="M8" s="36"/>
      <c r="N8" s="56"/>
    </row>
    <row r="9" spans="1:14" s="2" customFormat="1" ht="12.75">
      <c r="A9" s="10">
        <v>6</v>
      </c>
      <c r="B9" s="11" t="s">
        <v>160</v>
      </c>
      <c r="C9" s="11" t="s">
        <v>29</v>
      </c>
      <c r="D9" s="12" t="s">
        <v>232</v>
      </c>
      <c r="E9" s="12" t="s">
        <v>228</v>
      </c>
      <c r="F9" s="12" t="s">
        <v>227</v>
      </c>
      <c r="G9" s="12" t="s">
        <v>228</v>
      </c>
      <c r="H9" s="12" t="s">
        <v>233</v>
      </c>
      <c r="I9" s="12" t="s">
        <v>227</v>
      </c>
      <c r="J9" s="15"/>
      <c r="K9" s="37"/>
      <c r="L9" s="36"/>
      <c r="M9" s="36"/>
      <c r="N9" s="56"/>
    </row>
    <row r="10" spans="1:14" s="2" customFormat="1" ht="12.75">
      <c r="A10" s="8">
        <v>7</v>
      </c>
      <c r="B10" s="11" t="s">
        <v>146</v>
      </c>
      <c r="C10" s="11" t="s">
        <v>135</v>
      </c>
      <c r="D10" s="12"/>
      <c r="E10" s="12"/>
      <c r="F10" s="12"/>
      <c r="G10" s="12"/>
      <c r="H10" s="12"/>
      <c r="I10" s="12"/>
      <c r="J10" s="15"/>
      <c r="K10" s="35"/>
      <c r="L10" s="36"/>
      <c r="M10" s="36"/>
      <c r="N10" s="56"/>
    </row>
    <row r="11" spans="1:14" s="2" customFormat="1" ht="12.75">
      <c r="A11" s="10">
        <v>108351</v>
      </c>
      <c r="B11" s="11" t="s">
        <v>15</v>
      </c>
      <c r="C11" s="11" t="s">
        <v>130</v>
      </c>
      <c r="D11" s="12" t="s">
        <v>228</v>
      </c>
      <c r="E11" s="12" t="s">
        <v>228</v>
      </c>
      <c r="F11" s="12" t="s">
        <v>192</v>
      </c>
      <c r="G11" s="12" t="s">
        <v>227</v>
      </c>
      <c r="H11" s="12"/>
      <c r="I11" s="12"/>
      <c r="J11" s="15"/>
      <c r="K11" s="35"/>
      <c r="L11" s="36"/>
      <c r="M11" s="36"/>
      <c r="N11" s="56"/>
    </row>
    <row r="12" spans="1:14" s="2" customFormat="1" ht="12.75">
      <c r="A12" s="8">
        <v>9</v>
      </c>
      <c r="B12" s="11" t="s">
        <v>202</v>
      </c>
      <c r="C12" s="11" t="s">
        <v>203</v>
      </c>
      <c r="D12" s="12" t="s">
        <v>237</v>
      </c>
      <c r="E12" s="12" t="s">
        <v>227</v>
      </c>
      <c r="F12" s="12" t="s">
        <v>227</v>
      </c>
      <c r="G12" s="12" t="s">
        <v>227</v>
      </c>
      <c r="H12" s="12" t="s">
        <v>227</v>
      </c>
      <c r="I12" s="12"/>
      <c r="J12" s="15"/>
      <c r="K12" s="35"/>
      <c r="L12" s="36"/>
      <c r="M12" s="36"/>
      <c r="N12" s="56"/>
    </row>
    <row r="13" spans="1:14" s="2" customFormat="1" ht="12.75">
      <c r="A13" s="10">
        <v>10</v>
      </c>
      <c r="B13" s="11" t="s">
        <v>100</v>
      </c>
      <c r="C13" s="11" t="s">
        <v>113</v>
      </c>
      <c r="D13" s="12" t="s">
        <v>227</v>
      </c>
      <c r="E13" s="12" t="s">
        <v>228</v>
      </c>
      <c r="F13" s="12" t="s">
        <v>228</v>
      </c>
      <c r="G13" s="12" t="s">
        <v>232</v>
      </c>
      <c r="H13" s="12"/>
      <c r="I13" s="12"/>
      <c r="J13" s="15"/>
      <c r="K13" s="37"/>
      <c r="L13" s="36"/>
      <c r="M13" s="36"/>
      <c r="N13" s="56"/>
    </row>
    <row r="14" spans="1:14" s="2" customFormat="1" ht="12.75">
      <c r="A14" s="8">
        <v>11</v>
      </c>
      <c r="B14" s="13" t="s">
        <v>100</v>
      </c>
      <c r="C14" s="13" t="s">
        <v>24</v>
      </c>
      <c r="D14" s="14" t="s">
        <v>228</v>
      </c>
      <c r="E14" s="14" t="s">
        <v>227</v>
      </c>
      <c r="F14" s="14" t="s">
        <v>227</v>
      </c>
      <c r="G14" s="14" t="s">
        <v>227</v>
      </c>
      <c r="H14" s="14"/>
      <c r="I14" s="38"/>
      <c r="J14" s="15"/>
      <c r="K14" s="35"/>
      <c r="L14" s="36"/>
      <c r="M14" s="36"/>
      <c r="N14" s="56"/>
    </row>
    <row r="15" spans="1:14" s="2" customFormat="1" ht="12.75">
      <c r="A15" s="10">
        <v>12</v>
      </c>
      <c r="B15" s="11" t="s">
        <v>37</v>
      </c>
      <c r="C15" s="11" t="s">
        <v>148</v>
      </c>
      <c r="D15" s="12"/>
      <c r="E15" s="12"/>
      <c r="F15" s="12"/>
      <c r="G15" s="12"/>
      <c r="H15" s="12"/>
      <c r="I15" s="12"/>
      <c r="J15" s="15"/>
      <c r="K15" s="35"/>
      <c r="L15" s="36"/>
      <c r="M15" s="36"/>
      <c r="N15" s="56"/>
    </row>
    <row r="16" spans="1:14" s="2" customFormat="1" ht="12.75">
      <c r="A16" s="8">
        <v>13</v>
      </c>
      <c r="B16" s="10" t="s">
        <v>49</v>
      </c>
      <c r="C16" s="10" t="s">
        <v>80</v>
      </c>
      <c r="D16" s="15">
        <v>3</v>
      </c>
      <c r="E16" s="15">
        <v>4</v>
      </c>
      <c r="F16" s="15">
        <v>6</v>
      </c>
      <c r="G16" s="15">
        <v>5</v>
      </c>
      <c r="H16" s="15"/>
      <c r="I16" s="39"/>
      <c r="J16" s="15"/>
      <c r="K16" s="35"/>
      <c r="L16" s="36"/>
      <c r="M16" s="36"/>
      <c r="N16" s="56"/>
    </row>
    <row r="17" spans="1:14" s="2" customFormat="1" ht="12.75">
      <c r="A17" s="10">
        <v>14</v>
      </c>
      <c r="B17" s="11" t="s">
        <v>117</v>
      </c>
      <c r="C17" s="11" t="s">
        <v>91</v>
      </c>
      <c r="D17" s="12" t="s">
        <v>227</v>
      </c>
      <c r="E17" s="12" t="s">
        <v>227</v>
      </c>
      <c r="F17" s="12" t="s">
        <v>227</v>
      </c>
      <c r="G17" s="12" t="s">
        <v>228</v>
      </c>
      <c r="H17" s="12"/>
      <c r="I17" s="40"/>
      <c r="J17" s="15"/>
      <c r="K17" s="35"/>
      <c r="L17" s="36"/>
      <c r="M17" s="36"/>
      <c r="N17" s="56"/>
    </row>
    <row r="18" spans="1:14" s="1" customFormat="1" ht="12.75">
      <c r="A18" s="8">
        <v>15</v>
      </c>
      <c r="B18" s="16" t="s">
        <v>68</v>
      </c>
      <c r="C18" s="16" t="s">
        <v>36</v>
      </c>
      <c r="D18" s="17" t="s">
        <v>227</v>
      </c>
      <c r="E18" s="17" t="s">
        <v>227</v>
      </c>
      <c r="F18" s="17" t="s">
        <v>227</v>
      </c>
      <c r="G18" s="17" t="s">
        <v>227</v>
      </c>
      <c r="H18" s="17" t="s">
        <v>227</v>
      </c>
      <c r="I18" s="17"/>
      <c r="J18" s="9"/>
      <c r="K18" s="41"/>
      <c r="L18" s="34"/>
      <c r="M18" s="34"/>
      <c r="N18" s="55"/>
    </row>
    <row r="19" spans="1:14" s="2" customFormat="1" ht="12.75">
      <c r="A19" s="10">
        <v>16</v>
      </c>
      <c r="B19" s="10" t="s">
        <v>85</v>
      </c>
      <c r="C19" s="10" t="s">
        <v>135</v>
      </c>
      <c r="D19" s="15">
        <v>6</v>
      </c>
      <c r="E19" s="15">
        <v>3</v>
      </c>
      <c r="F19" s="15"/>
      <c r="G19" s="15"/>
      <c r="H19" s="15"/>
      <c r="I19" s="39"/>
      <c r="J19" s="15"/>
      <c r="K19" s="35"/>
      <c r="L19" s="36"/>
      <c r="M19" s="36"/>
      <c r="N19" s="56"/>
    </row>
    <row r="20" spans="1:14" s="2" customFormat="1" ht="12.75">
      <c r="A20" s="8">
        <v>17</v>
      </c>
      <c r="B20" s="10" t="s">
        <v>54</v>
      </c>
      <c r="C20" s="10" t="s">
        <v>80</v>
      </c>
      <c r="D20" s="15">
        <v>6</v>
      </c>
      <c r="E20" s="15">
        <v>9</v>
      </c>
      <c r="F20" s="15">
        <v>3</v>
      </c>
      <c r="G20" s="15"/>
      <c r="H20" s="15"/>
      <c r="I20" s="39"/>
      <c r="J20" s="15"/>
      <c r="K20" s="35"/>
      <c r="L20" s="36"/>
      <c r="M20" s="36"/>
      <c r="N20" s="56"/>
    </row>
    <row r="21" spans="1:14" s="2" customFormat="1" ht="12.75">
      <c r="A21" s="10">
        <v>108279</v>
      </c>
      <c r="B21" s="11" t="s">
        <v>3</v>
      </c>
      <c r="C21" s="11" t="s">
        <v>127</v>
      </c>
      <c r="D21" s="12" t="s">
        <v>227</v>
      </c>
      <c r="E21" s="12" t="s">
        <v>227</v>
      </c>
      <c r="F21" s="12" t="s">
        <v>227</v>
      </c>
      <c r="G21" s="12" t="s">
        <v>227</v>
      </c>
      <c r="H21" s="12" t="s">
        <v>227</v>
      </c>
      <c r="I21" s="12" t="s">
        <v>227</v>
      </c>
      <c r="J21" s="15">
        <v>3</v>
      </c>
      <c r="K21" s="35"/>
      <c r="L21" s="36"/>
      <c r="M21" s="36"/>
      <c r="N21" s="56"/>
    </row>
    <row r="22" spans="1:14" s="2" customFormat="1" ht="12.75">
      <c r="A22" s="8">
        <v>19</v>
      </c>
      <c r="B22" s="11" t="s">
        <v>28</v>
      </c>
      <c r="C22" s="11" t="s">
        <v>53</v>
      </c>
      <c r="D22" s="12"/>
      <c r="E22" s="12"/>
      <c r="F22" s="12"/>
      <c r="G22" s="12"/>
      <c r="H22" s="12"/>
      <c r="I22" s="40"/>
      <c r="J22" s="15"/>
      <c r="K22" s="35"/>
      <c r="L22" s="36"/>
      <c r="M22" s="36"/>
      <c r="N22" s="56"/>
    </row>
    <row r="23" spans="1:14" s="2" customFormat="1" ht="12.75">
      <c r="A23" s="10">
        <v>20</v>
      </c>
      <c r="B23" s="11" t="s">
        <v>31</v>
      </c>
      <c r="C23" s="11" t="s">
        <v>84</v>
      </c>
      <c r="D23" s="12" t="s">
        <v>227</v>
      </c>
      <c r="E23" s="12" t="s">
        <v>227</v>
      </c>
      <c r="F23" s="12" t="s">
        <v>227</v>
      </c>
      <c r="G23" s="12" t="s">
        <v>227</v>
      </c>
      <c r="H23" s="12"/>
      <c r="I23" s="12"/>
      <c r="J23" s="15"/>
      <c r="K23" s="35"/>
      <c r="L23" s="36"/>
      <c r="M23" s="36"/>
      <c r="N23" s="56"/>
    </row>
    <row r="24" spans="1:14" s="2" customFormat="1" ht="12.75">
      <c r="A24" s="8">
        <v>21</v>
      </c>
      <c r="B24" s="11" t="s">
        <v>102</v>
      </c>
      <c r="C24" s="11" t="s">
        <v>73</v>
      </c>
      <c r="D24" s="12" t="s">
        <v>228</v>
      </c>
      <c r="E24" s="12" t="s">
        <v>227</v>
      </c>
      <c r="F24" s="12" t="s">
        <v>227</v>
      </c>
      <c r="G24" s="12" t="s">
        <v>237</v>
      </c>
      <c r="H24" s="12"/>
      <c r="I24" s="12"/>
      <c r="J24" s="15"/>
      <c r="K24" s="37"/>
      <c r="L24" s="36"/>
      <c r="M24" s="36"/>
      <c r="N24" s="56"/>
    </row>
    <row r="25" spans="1:14" s="2" customFormat="1" ht="12.75">
      <c r="A25" s="10">
        <v>22</v>
      </c>
      <c r="B25" s="10" t="s">
        <v>52</v>
      </c>
      <c r="C25" s="10" t="s">
        <v>30</v>
      </c>
      <c r="D25" s="15"/>
      <c r="E25" s="15"/>
      <c r="F25" s="15"/>
      <c r="G25" s="15"/>
      <c r="H25" s="15"/>
      <c r="I25" s="39"/>
      <c r="J25" s="15"/>
      <c r="K25" s="35"/>
      <c r="L25" s="36"/>
      <c r="M25" s="36"/>
      <c r="N25" s="56"/>
    </row>
    <row r="26" spans="1:14" s="2" customFormat="1" ht="12.75">
      <c r="A26" s="8">
        <v>23</v>
      </c>
      <c r="B26" s="11" t="s">
        <v>103</v>
      </c>
      <c r="C26" s="11" t="s">
        <v>104</v>
      </c>
      <c r="D26" s="12" t="s">
        <v>227</v>
      </c>
      <c r="E26" s="12" t="s">
        <v>227</v>
      </c>
      <c r="F26" s="12" t="s">
        <v>227</v>
      </c>
      <c r="G26" s="12" t="s">
        <v>227</v>
      </c>
      <c r="H26" s="12" t="s">
        <v>227</v>
      </c>
      <c r="I26" s="12" t="s">
        <v>227</v>
      </c>
      <c r="J26" s="15">
        <v>3</v>
      </c>
      <c r="K26" s="37"/>
      <c r="L26" s="36"/>
      <c r="M26" s="36"/>
      <c r="N26" s="56"/>
    </row>
    <row r="27" spans="1:14" s="2" customFormat="1" ht="12.75">
      <c r="A27" s="10">
        <v>24</v>
      </c>
      <c r="B27" s="10" t="s">
        <v>50</v>
      </c>
      <c r="C27" s="10" t="s">
        <v>62</v>
      </c>
      <c r="D27" s="15">
        <v>6</v>
      </c>
      <c r="E27" s="15">
        <v>4</v>
      </c>
      <c r="F27" s="15">
        <v>4</v>
      </c>
      <c r="G27" s="15">
        <v>3</v>
      </c>
      <c r="H27" s="15">
        <v>6</v>
      </c>
      <c r="I27" s="39"/>
      <c r="J27" s="15"/>
      <c r="K27" s="35"/>
      <c r="L27" s="36"/>
      <c r="M27" s="36"/>
      <c r="N27" s="56"/>
    </row>
    <row r="28" spans="1:14" s="2" customFormat="1" ht="12.75">
      <c r="A28" s="10">
        <v>24</v>
      </c>
      <c r="B28" s="10" t="s">
        <v>242</v>
      </c>
      <c r="C28" s="10" t="s">
        <v>30</v>
      </c>
      <c r="D28" s="15">
        <v>3</v>
      </c>
      <c r="E28" s="15">
        <v>3</v>
      </c>
      <c r="F28" s="15">
        <v>6</v>
      </c>
      <c r="G28" s="15"/>
      <c r="H28" s="15"/>
      <c r="I28" s="39"/>
      <c r="J28" s="15"/>
      <c r="K28" s="35"/>
      <c r="L28" s="36"/>
      <c r="M28" s="36"/>
      <c r="N28" s="56"/>
    </row>
    <row r="29" spans="1:14" s="1" customFormat="1" ht="12.75">
      <c r="A29" s="8">
        <v>25</v>
      </c>
      <c r="B29" s="8" t="s">
        <v>161</v>
      </c>
      <c r="C29" s="8" t="s">
        <v>159</v>
      </c>
      <c r="D29" s="9">
        <v>3</v>
      </c>
      <c r="E29" s="9">
        <v>3</v>
      </c>
      <c r="F29" s="9">
        <v>3</v>
      </c>
      <c r="G29" s="9">
        <v>3</v>
      </c>
      <c r="H29" s="9">
        <v>3</v>
      </c>
      <c r="I29" s="32">
        <v>3</v>
      </c>
      <c r="J29" s="9"/>
      <c r="K29" s="33"/>
      <c r="L29" s="34"/>
      <c r="M29" s="34"/>
      <c r="N29" s="55"/>
    </row>
    <row r="30" spans="1:14" s="2" customFormat="1" ht="12.75">
      <c r="A30" s="10">
        <v>26</v>
      </c>
      <c r="B30" s="11" t="s">
        <v>107</v>
      </c>
      <c r="C30" s="11" t="s">
        <v>90</v>
      </c>
      <c r="D30" s="12" t="s">
        <v>227</v>
      </c>
      <c r="E30" s="12" t="s">
        <v>227</v>
      </c>
      <c r="F30" s="12" t="s">
        <v>228</v>
      </c>
      <c r="G30" s="12"/>
      <c r="H30" s="12"/>
      <c r="I30" s="12"/>
      <c r="J30" s="15"/>
      <c r="K30" s="37"/>
      <c r="L30" s="36"/>
      <c r="M30" s="36"/>
      <c r="N30" s="56"/>
    </row>
    <row r="31" spans="1:14" s="2" customFormat="1" ht="12.75">
      <c r="A31" s="8">
        <v>27</v>
      </c>
      <c r="B31" s="11" t="s">
        <v>162</v>
      </c>
      <c r="C31" s="11" t="s">
        <v>94</v>
      </c>
      <c r="D31" s="12" t="s">
        <v>227</v>
      </c>
      <c r="E31" s="12" t="s">
        <v>228</v>
      </c>
      <c r="F31" s="12" t="s">
        <v>227</v>
      </c>
      <c r="G31" s="12" t="s">
        <v>227</v>
      </c>
      <c r="H31" s="12"/>
      <c r="I31" s="12"/>
      <c r="J31" s="15"/>
      <c r="K31" s="37"/>
      <c r="L31" s="36"/>
      <c r="M31" s="36"/>
      <c r="N31" s="56"/>
    </row>
    <row r="32" spans="1:14" s="2" customFormat="1" ht="12.75">
      <c r="A32" s="10">
        <v>28</v>
      </c>
      <c r="B32" s="11" t="s">
        <v>163</v>
      </c>
      <c r="C32" s="11" t="s">
        <v>164</v>
      </c>
      <c r="D32" s="12"/>
      <c r="E32" s="12"/>
      <c r="F32" s="12"/>
      <c r="G32" s="12"/>
      <c r="H32" s="12"/>
      <c r="I32" s="12"/>
      <c r="J32" s="15"/>
      <c r="K32" s="37"/>
      <c r="L32" s="36"/>
      <c r="M32" s="36"/>
      <c r="N32" s="56"/>
    </row>
    <row r="33" spans="1:14" s="2" customFormat="1" ht="12.75">
      <c r="A33" s="8">
        <v>108350</v>
      </c>
      <c r="B33" s="11" t="s">
        <v>4</v>
      </c>
      <c r="C33" s="11" t="s">
        <v>128</v>
      </c>
      <c r="D33" s="12" t="s">
        <v>227</v>
      </c>
      <c r="E33" s="12" t="s">
        <v>227</v>
      </c>
      <c r="F33" s="12" t="s">
        <v>233</v>
      </c>
      <c r="G33" s="12" t="s">
        <v>227</v>
      </c>
      <c r="H33" s="12" t="s">
        <v>232</v>
      </c>
      <c r="I33" s="12" t="s">
        <v>228</v>
      </c>
      <c r="J33" s="15">
        <v>4</v>
      </c>
      <c r="K33" s="35">
        <v>3</v>
      </c>
      <c r="L33" s="36"/>
      <c r="M33" s="36"/>
      <c r="N33" s="56"/>
    </row>
    <row r="34" spans="1:14" s="1" customFormat="1" ht="12.75">
      <c r="A34" s="10">
        <v>30</v>
      </c>
      <c r="B34" s="8" t="s">
        <v>55</v>
      </c>
      <c r="C34" s="8" t="s">
        <v>30</v>
      </c>
      <c r="D34" s="9">
        <v>3</v>
      </c>
      <c r="E34" s="9">
        <v>3</v>
      </c>
      <c r="F34" s="9">
        <v>3</v>
      </c>
      <c r="G34" s="9">
        <v>9</v>
      </c>
      <c r="H34" s="9"/>
      <c r="I34" s="32"/>
      <c r="J34" s="9"/>
      <c r="K34" s="33"/>
      <c r="L34" s="34"/>
      <c r="M34" s="34"/>
      <c r="N34" s="55"/>
    </row>
    <row r="35" spans="1:14" s="2" customFormat="1" ht="12.75">
      <c r="A35" s="8">
        <v>31</v>
      </c>
      <c r="B35" s="10" t="s">
        <v>154</v>
      </c>
      <c r="C35" s="10" t="s">
        <v>76</v>
      </c>
      <c r="D35" s="15">
        <v>3</v>
      </c>
      <c r="E35" s="15">
        <v>4</v>
      </c>
      <c r="F35" s="15">
        <v>4</v>
      </c>
      <c r="G35" s="15">
        <v>5</v>
      </c>
      <c r="H35" s="15">
        <v>1</v>
      </c>
      <c r="I35" s="39">
        <v>3</v>
      </c>
      <c r="J35" s="15">
        <v>3</v>
      </c>
      <c r="K35" s="35">
        <v>3</v>
      </c>
      <c r="L35" s="36">
        <v>3</v>
      </c>
      <c r="M35" s="36"/>
      <c r="N35" s="56"/>
    </row>
    <row r="36" spans="1:15" s="2" customFormat="1" ht="12.75">
      <c r="A36" s="10">
        <v>108286</v>
      </c>
      <c r="B36" s="18" t="s">
        <v>112</v>
      </c>
      <c r="C36" s="18" t="s">
        <v>80</v>
      </c>
      <c r="D36" s="19">
        <v>3</v>
      </c>
      <c r="E36" s="19">
        <v>3</v>
      </c>
      <c r="F36" s="19">
        <v>3</v>
      </c>
      <c r="G36" s="19">
        <v>3</v>
      </c>
      <c r="H36" s="19">
        <v>4</v>
      </c>
      <c r="I36" s="39">
        <v>4</v>
      </c>
      <c r="J36" s="15">
        <v>1</v>
      </c>
      <c r="K36" s="35">
        <v>3</v>
      </c>
      <c r="L36" s="36">
        <v>3</v>
      </c>
      <c r="M36" s="36">
        <v>6</v>
      </c>
      <c r="N36" s="56">
        <v>3</v>
      </c>
      <c r="O36" s="2">
        <v>6</v>
      </c>
    </row>
    <row r="37" spans="1:14" s="2" customFormat="1" ht="12.75">
      <c r="A37" s="8">
        <v>33</v>
      </c>
      <c r="B37" s="18" t="s">
        <v>165</v>
      </c>
      <c r="C37" s="18" t="s">
        <v>155</v>
      </c>
      <c r="D37" s="19">
        <v>3</v>
      </c>
      <c r="E37" s="19">
        <v>5</v>
      </c>
      <c r="F37" s="19">
        <v>3</v>
      </c>
      <c r="G37" s="19">
        <v>1</v>
      </c>
      <c r="H37" s="19">
        <v>3</v>
      </c>
      <c r="I37" s="39">
        <v>6</v>
      </c>
      <c r="J37" s="15">
        <v>3</v>
      </c>
      <c r="K37" s="35"/>
      <c r="L37" s="36"/>
      <c r="M37" s="36"/>
      <c r="N37" s="56"/>
    </row>
    <row r="38" spans="1:14" s="2" customFormat="1" ht="12.75">
      <c r="A38" s="10">
        <v>34</v>
      </c>
      <c r="B38" s="11" t="s">
        <v>134</v>
      </c>
      <c r="C38" s="11" t="s">
        <v>135</v>
      </c>
      <c r="D38" s="12" t="s">
        <v>228</v>
      </c>
      <c r="E38" s="12" t="s">
        <v>225</v>
      </c>
      <c r="F38" s="12" t="s">
        <v>228</v>
      </c>
      <c r="G38" s="12"/>
      <c r="H38" s="12"/>
      <c r="I38" s="12"/>
      <c r="J38" s="15"/>
      <c r="K38" s="35"/>
      <c r="L38" s="36"/>
      <c r="M38" s="36"/>
      <c r="N38" s="56"/>
    </row>
    <row r="39" spans="1:14" s="2" customFormat="1" ht="12.75">
      <c r="A39" s="8">
        <v>35</v>
      </c>
      <c r="B39" s="11" t="s">
        <v>13</v>
      </c>
      <c r="C39" s="11" t="s">
        <v>14</v>
      </c>
      <c r="D39" s="12" t="s">
        <v>228</v>
      </c>
      <c r="E39" s="12" t="s">
        <v>227</v>
      </c>
      <c r="F39" s="12" t="s">
        <v>227</v>
      </c>
      <c r="G39" s="12" t="s">
        <v>227</v>
      </c>
      <c r="H39" s="12" t="s">
        <v>227</v>
      </c>
      <c r="I39" s="12"/>
      <c r="J39" s="15"/>
      <c r="K39" s="35"/>
      <c r="L39" s="36"/>
      <c r="M39" s="36"/>
      <c r="N39" s="56"/>
    </row>
    <row r="40" spans="1:14" s="2" customFormat="1" ht="12.75">
      <c r="A40" s="10">
        <v>36</v>
      </c>
      <c r="B40" s="11" t="s">
        <v>166</v>
      </c>
      <c r="C40" s="11" t="s">
        <v>156</v>
      </c>
      <c r="D40" s="12" t="s">
        <v>227</v>
      </c>
      <c r="E40" s="12" t="s">
        <v>228</v>
      </c>
      <c r="F40" s="12" t="s">
        <v>233</v>
      </c>
      <c r="G40" s="12" t="s">
        <v>227</v>
      </c>
      <c r="H40" s="12" t="s">
        <v>227</v>
      </c>
      <c r="I40" s="12" t="s">
        <v>227</v>
      </c>
      <c r="J40" s="15">
        <v>3</v>
      </c>
      <c r="K40" s="35"/>
      <c r="L40" s="36"/>
      <c r="M40" s="36"/>
      <c r="N40" s="56"/>
    </row>
    <row r="41" spans="1:14" s="2" customFormat="1" ht="12.75">
      <c r="A41" s="8">
        <v>37</v>
      </c>
      <c r="B41" s="13" t="s">
        <v>136</v>
      </c>
      <c r="C41" s="13" t="s">
        <v>150</v>
      </c>
      <c r="D41" s="14"/>
      <c r="E41" s="14"/>
      <c r="F41" s="14"/>
      <c r="G41" s="14"/>
      <c r="H41" s="14"/>
      <c r="I41" s="12"/>
      <c r="J41" s="15"/>
      <c r="K41" s="35"/>
      <c r="L41" s="36"/>
      <c r="M41" s="36"/>
      <c r="N41" s="56"/>
    </row>
    <row r="42" spans="1:14" s="2" customFormat="1" ht="12.75">
      <c r="A42" s="10">
        <v>38</v>
      </c>
      <c r="B42" s="13" t="s">
        <v>167</v>
      </c>
      <c r="C42" s="13" t="s">
        <v>168</v>
      </c>
      <c r="D42" s="14" t="s">
        <v>232</v>
      </c>
      <c r="E42" s="14" t="s">
        <v>227</v>
      </c>
      <c r="F42" s="14" t="s">
        <v>227</v>
      </c>
      <c r="G42" s="14" t="s">
        <v>227</v>
      </c>
      <c r="H42" s="14" t="s">
        <v>227</v>
      </c>
      <c r="I42" s="12" t="s">
        <v>227</v>
      </c>
      <c r="J42" s="15">
        <v>5</v>
      </c>
      <c r="K42" s="35"/>
      <c r="L42" s="36"/>
      <c r="M42" s="36"/>
      <c r="N42" s="56"/>
    </row>
    <row r="43" spans="1:14" s="2" customFormat="1" ht="12.75">
      <c r="A43" s="8">
        <v>39</v>
      </c>
      <c r="B43" s="11" t="s">
        <v>74</v>
      </c>
      <c r="C43" s="11" t="s">
        <v>75</v>
      </c>
      <c r="D43" s="12" t="s">
        <v>227</v>
      </c>
      <c r="E43" s="12" t="s">
        <v>227</v>
      </c>
      <c r="F43" s="12" t="s">
        <v>227</v>
      </c>
      <c r="G43" s="12" t="s">
        <v>227</v>
      </c>
      <c r="H43" s="12" t="s">
        <v>227</v>
      </c>
      <c r="I43" s="40"/>
      <c r="J43" s="15"/>
      <c r="K43" s="35"/>
      <c r="L43" s="36"/>
      <c r="M43" s="36"/>
      <c r="N43" s="56"/>
    </row>
    <row r="44" spans="1:14" s="2" customFormat="1" ht="12.75">
      <c r="A44" s="10">
        <v>40</v>
      </c>
      <c r="B44" s="11" t="s">
        <v>169</v>
      </c>
      <c r="C44" s="11" t="s">
        <v>170</v>
      </c>
      <c r="D44" s="12" t="s">
        <v>227</v>
      </c>
      <c r="E44" s="12" t="s">
        <v>227</v>
      </c>
      <c r="F44" s="12" t="s">
        <v>227</v>
      </c>
      <c r="G44" s="12" t="s">
        <v>227</v>
      </c>
      <c r="H44" s="12" t="s">
        <v>227</v>
      </c>
      <c r="I44" s="12" t="s">
        <v>227</v>
      </c>
      <c r="J44" s="15"/>
      <c r="K44" s="35"/>
      <c r="L44" s="36"/>
      <c r="M44" s="36"/>
      <c r="N44" s="56"/>
    </row>
    <row r="45" spans="1:14" s="2" customFormat="1" ht="12.75">
      <c r="A45" s="8">
        <v>41</v>
      </c>
      <c r="B45" s="11" t="s">
        <v>110</v>
      </c>
      <c r="C45" s="11" t="s">
        <v>89</v>
      </c>
      <c r="D45" s="12"/>
      <c r="E45" s="12"/>
      <c r="F45" s="12"/>
      <c r="G45" s="12"/>
      <c r="H45" s="12"/>
      <c r="I45" s="12"/>
      <c r="J45" s="15"/>
      <c r="K45" s="37"/>
      <c r="L45" s="36"/>
      <c r="M45" s="36"/>
      <c r="N45" s="56"/>
    </row>
    <row r="46" spans="1:16" s="2" customFormat="1" ht="12.75">
      <c r="A46" s="10">
        <v>108367</v>
      </c>
      <c r="B46" s="13" t="s">
        <v>16</v>
      </c>
      <c r="C46" s="13" t="s">
        <v>17</v>
      </c>
      <c r="D46" s="14" t="s">
        <v>227</v>
      </c>
      <c r="E46" s="14" t="s">
        <v>227</v>
      </c>
      <c r="F46" s="14" t="s">
        <v>225</v>
      </c>
      <c r="G46" s="14" t="s">
        <v>233</v>
      </c>
      <c r="H46" s="14" t="s">
        <v>225</v>
      </c>
      <c r="I46" s="12" t="s">
        <v>233</v>
      </c>
      <c r="J46" s="15">
        <v>4</v>
      </c>
      <c r="K46" s="35">
        <v>3</v>
      </c>
      <c r="L46" s="36">
        <v>6</v>
      </c>
      <c r="M46" s="36">
        <v>6</v>
      </c>
      <c r="N46" s="56">
        <v>5</v>
      </c>
      <c r="O46" s="2">
        <v>9</v>
      </c>
      <c r="P46" s="2">
        <v>3</v>
      </c>
    </row>
    <row r="47" spans="1:14" s="1" customFormat="1" ht="12.75">
      <c r="A47" s="8">
        <v>43</v>
      </c>
      <c r="B47" s="22" t="s">
        <v>211</v>
      </c>
      <c r="C47" s="22" t="s">
        <v>212</v>
      </c>
      <c r="D47" s="23"/>
      <c r="E47" s="23"/>
      <c r="F47" s="23"/>
      <c r="G47" s="23"/>
      <c r="H47" s="23"/>
      <c r="I47" s="17"/>
      <c r="J47" s="9"/>
      <c r="K47" s="33"/>
      <c r="L47" s="34"/>
      <c r="M47" s="34"/>
      <c r="N47" s="55"/>
    </row>
    <row r="48" spans="1:14" s="2" customFormat="1" ht="12.75">
      <c r="A48" s="10">
        <v>44</v>
      </c>
      <c r="B48" s="11" t="s">
        <v>67</v>
      </c>
      <c r="C48" s="11" t="s">
        <v>153</v>
      </c>
      <c r="D48" s="12"/>
      <c r="E48" s="12"/>
      <c r="F48" s="12"/>
      <c r="G48" s="12"/>
      <c r="H48" s="12"/>
      <c r="I48" s="12"/>
      <c r="J48" s="15"/>
      <c r="K48" s="35"/>
      <c r="L48" s="36"/>
      <c r="M48" s="36"/>
      <c r="N48" s="56"/>
    </row>
    <row r="49" spans="1:14" s="2" customFormat="1" ht="12.75">
      <c r="A49" s="8">
        <v>108374</v>
      </c>
      <c r="B49" s="11" t="s">
        <v>119</v>
      </c>
      <c r="C49" s="11" t="s">
        <v>120</v>
      </c>
      <c r="D49" s="12" t="s">
        <v>227</v>
      </c>
      <c r="E49" s="12" t="s">
        <v>228</v>
      </c>
      <c r="F49" s="12" t="s">
        <v>228</v>
      </c>
      <c r="G49" s="12" t="s">
        <v>227</v>
      </c>
      <c r="H49" s="12" t="s">
        <v>227</v>
      </c>
      <c r="I49" s="12"/>
      <c r="J49" s="15"/>
      <c r="K49" s="37"/>
      <c r="L49" s="36"/>
      <c r="M49" s="36"/>
      <c r="N49" s="56"/>
    </row>
    <row r="50" spans="1:14" s="2" customFormat="1" ht="12.75">
      <c r="A50" s="10">
        <v>46</v>
      </c>
      <c r="B50" s="11" t="s">
        <v>69</v>
      </c>
      <c r="C50" s="11" t="s">
        <v>70</v>
      </c>
      <c r="D50" s="12" t="s">
        <v>227</v>
      </c>
      <c r="E50" s="12" t="s">
        <v>227</v>
      </c>
      <c r="F50" s="12" t="s">
        <v>227</v>
      </c>
      <c r="G50" s="12" t="s">
        <v>227</v>
      </c>
      <c r="H50" s="12"/>
      <c r="I50" s="12"/>
      <c r="J50" s="15"/>
      <c r="K50" s="35"/>
      <c r="L50" s="36"/>
      <c r="M50" s="36"/>
      <c r="N50" s="56"/>
    </row>
    <row r="51" spans="1:14" s="2" customFormat="1" ht="12.75">
      <c r="A51" s="8">
        <v>47</v>
      </c>
      <c r="B51" s="11" t="s">
        <v>118</v>
      </c>
      <c r="C51" s="11" t="s">
        <v>84</v>
      </c>
      <c r="D51" s="12"/>
      <c r="E51" s="12"/>
      <c r="F51" s="12"/>
      <c r="G51" s="12"/>
      <c r="H51" s="12"/>
      <c r="I51" s="12"/>
      <c r="J51" s="15"/>
      <c r="K51" s="37"/>
      <c r="L51" s="36"/>
      <c r="M51" s="36"/>
      <c r="N51" s="56"/>
    </row>
    <row r="52" spans="1:14" s="2" customFormat="1" ht="12.75">
      <c r="A52" s="10">
        <v>48</v>
      </c>
      <c r="B52" s="11" t="s">
        <v>46</v>
      </c>
      <c r="C52" s="11" t="s">
        <v>27</v>
      </c>
      <c r="D52" s="12" t="s">
        <v>227</v>
      </c>
      <c r="E52" s="12" t="s">
        <v>227</v>
      </c>
      <c r="F52" s="12" t="s">
        <v>225</v>
      </c>
      <c r="G52" s="12" t="s">
        <v>227</v>
      </c>
      <c r="H52" s="12"/>
      <c r="I52" s="12"/>
      <c r="J52" s="15"/>
      <c r="K52" s="37"/>
      <c r="L52" s="36"/>
      <c r="M52" s="36"/>
      <c r="N52" s="56"/>
    </row>
    <row r="53" spans="1:14" s="2" customFormat="1" ht="12.75">
      <c r="A53" s="8">
        <v>49</v>
      </c>
      <c r="B53" s="11" t="s">
        <v>87</v>
      </c>
      <c r="C53" s="11" t="s">
        <v>58</v>
      </c>
      <c r="D53" s="12" t="s">
        <v>227</v>
      </c>
      <c r="E53" s="12" t="s">
        <v>227</v>
      </c>
      <c r="F53" s="12" t="s">
        <v>228</v>
      </c>
      <c r="G53" s="12" t="s">
        <v>233</v>
      </c>
      <c r="H53" s="12" t="s">
        <v>227</v>
      </c>
      <c r="I53" s="12" t="s">
        <v>228</v>
      </c>
      <c r="J53" s="15"/>
      <c r="K53" s="42"/>
      <c r="L53" s="36"/>
      <c r="M53" s="36"/>
      <c r="N53" s="56"/>
    </row>
    <row r="54" spans="1:14" s="2" customFormat="1" ht="12.75">
      <c r="A54" s="10">
        <v>50</v>
      </c>
      <c r="B54" s="11" t="s">
        <v>138</v>
      </c>
      <c r="C54" s="11" t="s">
        <v>126</v>
      </c>
      <c r="D54" s="12" t="s">
        <v>232</v>
      </c>
      <c r="E54" s="12" t="s">
        <v>227</v>
      </c>
      <c r="F54" s="12" t="s">
        <v>228</v>
      </c>
      <c r="G54" s="12"/>
      <c r="H54" s="12"/>
      <c r="I54" s="12"/>
      <c r="J54" s="15"/>
      <c r="K54" s="35"/>
      <c r="L54" s="36"/>
      <c r="M54" s="36"/>
      <c r="N54" s="56"/>
    </row>
    <row r="55" spans="1:14" s="2" customFormat="1" ht="12.75">
      <c r="A55" s="8">
        <v>51</v>
      </c>
      <c r="B55" s="11" t="s">
        <v>47</v>
      </c>
      <c r="C55" s="11" t="s">
        <v>48</v>
      </c>
      <c r="D55" s="12" t="s">
        <v>228</v>
      </c>
      <c r="E55" s="12" t="s">
        <v>228</v>
      </c>
      <c r="F55" s="12" t="s">
        <v>225</v>
      </c>
      <c r="G55" s="12" t="s">
        <v>228</v>
      </c>
      <c r="H55" s="12"/>
      <c r="I55" s="12"/>
      <c r="J55" s="15"/>
      <c r="K55" s="43"/>
      <c r="L55" s="36"/>
      <c r="M55" s="36"/>
      <c r="N55" s="56"/>
    </row>
    <row r="56" spans="1:14" s="2" customFormat="1" ht="12.75">
      <c r="A56" s="10">
        <v>52</v>
      </c>
      <c r="B56" s="11" t="s">
        <v>129</v>
      </c>
      <c r="C56" s="11" t="s">
        <v>130</v>
      </c>
      <c r="D56" s="12" t="s">
        <v>227</v>
      </c>
      <c r="E56" s="12" t="s">
        <v>227</v>
      </c>
      <c r="F56" s="12" t="s">
        <v>227</v>
      </c>
      <c r="G56" s="12" t="s">
        <v>225</v>
      </c>
      <c r="H56" s="12" t="s">
        <v>228</v>
      </c>
      <c r="I56" s="12" t="s">
        <v>228</v>
      </c>
      <c r="J56" s="15"/>
      <c r="K56" s="35"/>
      <c r="L56" s="36"/>
      <c r="M56" s="36"/>
      <c r="N56" s="56"/>
    </row>
    <row r="57" spans="1:14" s="2" customFormat="1" ht="12.75">
      <c r="A57" s="8">
        <v>53</v>
      </c>
      <c r="B57" s="11" t="s">
        <v>171</v>
      </c>
      <c r="C57" s="11" t="s">
        <v>172</v>
      </c>
      <c r="D57" s="12" t="s">
        <v>227</v>
      </c>
      <c r="E57" s="12" t="s">
        <v>228</v>
      </c>
      <c r="F57" s="12" t="s">
        <v>227</v>
      </c>
      <c r="G57" s="12" t="s">
        <v>192</v>
      </c>
      <c r="H57" s="12" t="s">
        <v>227</v>
      </c>
      <c r="I57" s="12"/>
      <c r="J57" s="15"/>
      <c r="K57" s="35"/>
      <c r="L57" s="36"/>
      <c r="M57" s="36"/>
      <c r="N57" s="56"/>
    </row>
    <row r="58" spans="1:14" s="1" customFormat="1" ht="12.75">
      <c r="A58" s="10">
        <v>54</v>
      </c>
      <c r="B58" s="16" t="s">
        <v>63</v>
      </c>
      <c r="C58" s="16" t="s">
        <v>101</v>
      </c>
      <c r="D58" s="17"/>
      <c r="E58" s="17"/>
      <c r="F58" s="17"/>
      <c r="G58" s="17"/>
      <c r="H58" s="17"/>
      <c r="I58" s="17"/>
      <c r="J58" s="9"/>
      <c r="K58" s="41"/>
      <c r="L58" s="34"/>
      <c r="M58" s="34"/>
      <c r="N58" s="55"/>
    </row>
    <row r="59" spans="1:14" s="2" customFormat="1" ht="12.75">
      <c r="A59" s="8">
        <v>55</v>
      </c>
      <c r="B59" s="10" t="s">
        <v>64</v>
      </c>
      <c r="C59" s="10" t="s">
        <v>76</v>
      </c>
      <c r="D59" s="15">
        <v>3</v>
      </c>
      <c r="E59" s="15">
        <v>3</v>
      </c>
      <c r="F59" s="15">
        <v>3</v>
      </c>
      <c r="G59" s="15"/>
      <c r="H59" s="15"/>
      <c r="I59" s="39"/>
      <c r="J59" s="15"/>
      <c r="K59" s="35"/>
      <c r="L59" s="36"/>
      <c r="M59" s="36"/>
      <c r="N59" s="56"/>
    </row>
    <row r="60" spans="1:14" s="1" customFormat="1" ht="12.75">
      <c r="A60" s="10">
        <v>56</v>
      </c>
      <c r="B60" s="8" t="s">
        <v>56</v>
      </c>
      <c r="C60" s="8" t="s">
        <v>92</v>
      </c>
      <c r="D60" s="9">
        <v>3</v>
      </c>
      <c r="E60" s="9">
        <v>3</v>
      </c>
      <c r="F60" s="9">
        <v>3</v>
      </c>
      <c r="G60" s="9">
        <v>3</v>
      </c>
      <c r="H60" s="9">
        <v>3</v>
      </c>
      <c r="I60" s="32">
        <v>3</v>
      </c>
      <c r="J60" s="9">
        <v>3</v>
      </c>
      <c r="K60" s="33">
        <v>6</v>
      </c>
      <c r="L60" s="34"/>
      <c r="M60" s="34"/>
      <c r="N60" s="55"/>
    </row>
    <row r="61" spans="1:14" s="2" customFormat="1" ht="12.75">
      <c r="A61" s="8">
        <v>57</v>
      </c>
      <c r="B61" s="11" t="s">
        <v>65</v>
      </c>
      <c r="C61" s="11" t="s">
        <v>80</v>
      </c>
      <c r="D61" s="12" t="s">
        <v>227</v>
      </c>
      <c r="E61" s="12" t="s">
        <v>232</v>
      </c>
      <c r="F61" s="12" t="s">
        <v>227</v>
      </c>
      <c r="G61" s="12" t="s">
        <v>192</v>
      </c>
      <c r="H61" s="12" t="s">
        <v>227</v>
      </c>
      <c r="I61" s="12" t="s">
        <v>233</v>
      </c>
      <c r="J61" s="15">
        <v>3</v>
      </c>
      <c r="K61" s="37" t="s">
        <v>225</v>
      </c>
      <c r="L61" s="36">
        <v>3</v>
      </c>
      <c r="M61" s="36">
        <v>3</v>
      </c>
      <c r="N61" s="56"/>
    </row>
    <row r="62" spans="1:14" s="2" customFormat="1" ht="12.75">
      <c r="A62" s="10">
        <v>58</v>
      </c>
      <c r="B62" s="11" t="s">
        <v>66</v>
      </c>
      <c r="C62" s="11" t="s">
        <v>73</v>
      </c>
      <c r="D62" s="12" t="s">
        <v>227</v>
      </c>
      <c r="E62" s="12" t="s">
        <v>227</v>
      </c>
      <c r="F62" s="12" t="s">
        <v>227</v>
      </c>
      <c r="G62" s="12" t="s">
        <v>228</v>
      </c>
      <c r="H62" s="12"/>
      <c r="I62" s="12"/>
      <c r="J62" s="15"/>
      <c r="K62" s="37"/>
      <c r="L62" s="36"/>
      <c r="M62" s="36"/>
      <c r="N62" s="56"/>
    </row>
    <row r="63" spans="1:14" s="2" customFormat="1" ht="12.75">
      <c r="A63" s="8">
        <v>59</v>
      </c>
      <c r="B63" s="11" t="s">
        <v>105</v>
      </c>
      <c r="C63" s="11" t="s">
        <v>93</v>
      </c>
      <c r="D63" s="12" t="s">
        <v>225</v>
      </c>
      <c r="E63" s="12" t="s">
        <v>227</v>
      </c>
      <c r="F63" s="12" t="s">
        <v>227</v>
      </c>
      <c r="G63" s="12" t="s">
        <v>227</v>
      </c>
      <c r="H63" s="12" t="s">
        <v>228</v>
      </c>
      <c r="I63" s="12"/>
      <c r="J63" s="15"/>
      <c r="K63" s="37"/>
      <c r="L63" s="36"/>
      <c r="M63" s="36"/>
      <c r="N63" s="56"/>
    </row>
    <row r="64" spans="1:14" s="2" customFormat="1" ht="12.75">
      <c r="A64" s="10">
        <v>108344</v>
      </c>
      <c r="B64" s="11" t="s">
        <v>131</v>
      </c>
      <c r="C64" s="11" t="s">
        <v>132</v>
      </c>
      <c r="D64" s="12" t="s">
        <v>228</v>
      </c>
      <c r="E64" s="12" t="s">
        <v>225</v>
      </c>
      <c r="F64" s="12" t="s">
        <v>228</v>
      </c>
      <c r="G64" s="12"/>
      <c r="H64" s="12"/>
      <c r="I64" s="12"/>
      <c r="J64" s="15"/>
      <c r="K64" s="35"/>
      <c r="L64" s="36"/>
      <c r="M64" s="36"/>
      <c r="N64" s="56"/>
    </row>
    <row r="65" spans="1:14" s="2" customFormat="1" ht="12.75">
      <c r="A65" s="8">
        <v>61</v>
      </c>
      <c r="B65" s="11" t="s">
        <v>151</v>
      </c>
      <c r="C65" s="11" t="s">
        <v>152</v>
      </c>
      <c r="D65" s="12" t="s">
        <v>232</v>
      </c>
      <c r="E65" s="12" t="s">
        <v>233</v>
      </c>
      <c r="F65" s="12" t="s">
        <v>294</v>
      </c>
      <c r="G65" s="12" t="s">
        <v>227</v>
      </c>
      <c r="H65" s="12" t="s">
        <v>233</v>
      </c>
      <c r="I65" s="12"/>
      <c r="J65" s="15"/>
      <c r="K65" s="42"/>
      <c r="L65" s="36"/>
      <c r="M65" s="36"/>
      <c r="N65" s="56"/>
    </row>
    <row r="66" spans="1:14" s="2" customFormat="1" ht="12.75">
      <c r="A66" s="10">
        <v>62</v>
      </c>
      <c r="B66" s="11" t="s">
        <v>88</v>
      </c>
      <c r="C66" s="11" t="s">
        <v>86</v>
      </c>
      <c r="D66" s="12" t="s">
        <v>228</v>
      </c>
      <c r="E66" s="12" t="s">
        <v>227</v>
      </c>
      <c r="F66" s="12" t="s">
        <v>225</v>
      </c>
      <c r="G66" s="12" t="s">
        <v>228</v>
      </c>
      <c r="H66" s="12"/>
      <c r="I66" s="40"/>
      <c r="J66" s="15"/>
      <c r="K66" s="43"/>
      <c r="L66" s="36"/>
      <c r="M66" s="36"/>
      <c r="N66" s="56"/>
    </row>
    <row r="67" spans="1:14" s="2" customFormat="1" ht="12.75">
      <c r="A67" s="8">
        <v>63</v>
      </c>
      <c r="B67" s="10" t="s">
        <v>51</v>
      </c>
      <c r="C67" s="10" t="s">
        <v>97</v>
      </c>
      <c r="D67" s="15"/>
      <c r="E67" s="15"/>
      <c r="F67" s="15"/>
      <c r="G67" s="15"/>
      <c r="H67" s="15"/>
      <c r="I67" s="39"/>
      <c r="J67" s="15"/>
      <c r="K67" s="35"/>
      <c r="L67" s="36"/>
      <c r="M67" s="36"/>
      <c r="N67" s="56"/>
    </row>
    <row r="68" spans="1:14" s="1" customFormat="1" ht="12.75">
      <c r="A68" s="10">
        <v>64</v>
      </c>
      <c r="B68" s="8" t="s">
        <v>51</v>
      </c>
      <c r="C68" s="16" t="s">
        <v>86</v>
      </c>
      <c r="D68" s="9">
        <v>3</v>
      </c>
      <c r="E68" s="9">
        <v>3</v>
      </c>
      <c r="F68" s="9">
        <v>3</v>
      </c>
      <c r="G68" s="9">
        <v>6</v>
      </c>
      <c r="H68" s="9"/>
      <c r="I68" s="32"/>
      <c r="J68" s="9"/>
      <c r="K68" s="33"/>
      <c r="L68" s="34"/>
      <c r="M68" s="34"/>
      <c r="N68" s="55"/>
    </row>
    <row r="69" spans="1:14" s="1" customFormat="1" ht="12.75">
      <c r="A69" s="8">
        <v>65</v>
      </c>
      <c r="B69" s="8" t="s">
        <v>209</v>
      </c>
      <c r="C69" s="16" t="s">
        <v>89</v>
      </c>
      <c r="D69" s="9">
        <v>3</v>
      </c>
      <c r="E69" s="9">
        <v>3</v>
      </c>
      <c r="F69" s="9">
        <v>3</v>
      </c>
      <c r="G69" s="9">
        <v>3</v>
      </c>
      <c r="H69" s="9">
        <v>3</v>
      </c>
      <c r="I69" s="32">
        <v>6</v>
      </c>
      <c r="J69" s="9"/>
      <c r="K69" s="33"/>
      <c r="L69" s="34"/>
      <c r="M69" s="34"/>
      <c r="N69" s="55"/>
    </row>
    <row r="70" spans="1:14" s="2" customFormat="1" ht="12.75">
      <c r="A70" s="10">
        <v>66</v>
      </c>
      <c r="B70" s="11" t="s">
        <v>57</v>
      </c>
      <c r="C70" s="11" t="s">
        <v>133</v>
      </c>
      <c r="D70" s="12" t="s">
        <v>233</v>
      </c>
      <c r="E70" s="12" t="s">
        <v>227</v>
      </c>
      <c r="F70" s="12" t="s">
        <v>227</v>
      </c>
      <c r="G70" s="12" t="s">
        <v>227</v>
      </c>
      <c r="H70" s="12" t="s">
        <v>294</v>
      </c>
      <c r="I70" s="12"/>
      <c r="J70" s="15"/>
      <c r="K70" s="35"/>
      <c r="L70" s="36"/>
      <c r="M70" s="36"/>
      <c r="N70" s="56"/>
    </row>
    <row r="71" spans="1:14" s="2" customFormat="1" ht="12.75">
      <c r="A71" s="8">
        <v>67</v>
      </c>
      <c r="B71" s="11" t="s">
        <v>5</v>
      </c>
      <c r="C71" s="11" t="s">
        <v>6</v>
      </c>
      <c r="D71" s="12" t="s">
        <v>228</v>
      </c>
      <c r="E71" s="12" t="s">
        <v>228</v>
      </c>
      <c r="F71" s="12" t="s">
        <v>228</v>
      </c>
      <c r="G71" s="12" t="s">
        <v>227</v>
      </c>
      <c r="H71" s="12"/>
      <c r="I71" s="12"/>
      <c r="J71" s="15"/>
      <c r="K71" s="35"/>
      <c r="L71" s="36"/>
      <c r="M71" s="36"/>
      <c r="N71" s="56"/>
    </row>
    <row r="72" spans="1:14" s="2" customFormat="1" ht="12.75">
      <c r="A72" s="10">
        <v>68</v>
      </c>
      <c r="B72" s="11" t="s">
        <v>77</v>
      </c>
      <c r="C72" s="11" t="s">
        <v>157</v>
      </c>
      <c r="D72" s="12" t="s">
        <v>228</v>
      </c>
      <c r="E72" s="12" t="s">
        <v>228</v>
      </c>
      <c r="F72" s="12" t="s">
        <v>228</v>
      </c>
      <c r="G72" s="12" t="s">
        <v>228</v>
      </c>
      <c r="H72" s="12" t="s">
        <v>227</v>
      </c>
      <c r="I72" s="12"/>
      <c r="J72" s="15"/>
      <c r="K72" s="35"/>
      <c r="L72" s="36"/>
      <c r="M72" s="36"/>
      <c r="N72" s="56"/>
    </row>
    <row r="73" spans="1:14" s="2" customFormat="1" ht="12.75">
      <c r="A73" s="8">
        <v>69</v>
      </c>
      <c r="B73" s="11" t="s">
        <v>2</v>
      </c>
      <c r="C73" s="11" t="s">
        <v>140</v>
      </c>
      <c r="D73" s="12"/>
      <c r="E73" s="12"/>
      <c r="F73" s="12"/>
      <c r="G73" s="12"/>
      <c r="H73" s="12"/>
      <c r="I73" s="12"/>
      <c r="J73" s="15"/>
      <c r="K73" s="35"/>
      <c r="L73" s="36"/>
      <c r="M73" s="36"/>
      <c r="N73" s="56"/>
    </row>
    <row r="74" spans="1:14" s="2" customFormat="1" ht="12.75">
      <c r="A74" s="10">
        <v>70</v>
      </c>
      <c r="B74" s="11" t="s">
        <v>41</v>
      </c>
      <c r="C74" s="11" t="s">
        <v>42</v>
      </c>
      <c r="D74" s="12"/>
      <c r="E74" s="12"/>
      <c r="F74" s="12"/>
      <c r="G74" s="12"/>
      <c r="H74" s="12"/>
      <c r="I74" s="40"/>
      <c r="J74" s="15"/>
      <c r="K74" s="37"/>
      <c r="L74" s="36"/>
      <c r="M74" s="36"/>
      <c r="N74" s="56"/>
    </row>
    <row r="75" spans="1:14" s="2" customFormat="1" ht="12.75">
      <c r="A75" s="8">
        <v>71</v>
      </c>
      <c r="B75" s="11" t="s">
        <v>43</v>
      </c>
      <c r="C75" s="11" t="s">
        <v>76</v>
      </c>
      <c r="D75" s="12" t="s">
        <v>227</v>
      </c>
      <c r="E75" s="12" t="s">
        <v>228</v>
      </c>
      <c r="F75" s="12" t="s">
        <v>227</v>
      </c>
      <c r="G75" s="12" t="s">
        <v>227</v>
      </c>
      <c r="H75" s="12" t="s">
        <v>227</v>
      </c>
      <c r="I75" s="12"/>
      <c r="J75" s="15"/>
      <c r="K75" s="35"/>
      <c r="L75" s="36"/>
      <c r="M75" s="36"/>
      <c r="N75" s="56"/>
    </row>
    <row r="76" spans="1:14" s="2" customFormat="1" ht="14.25" customHeight="1">
      <c r="A76" s="10">
        <v>72</v>
      </c>
      <c r="B76" s="11" t="s">
        <v>0</v>
      </c>
      <c r="C76" s="11" t="s">
        <v>61</v>
      </c>
      <c r="D76" s="12"/>
      <c r="E76" s="12"/>
      <c r="F76" s="12"/>
      <c r="G76" s="12"/>
      <c r="H76" s="12"/>
      <c r="I76" s="40"/>
      <c r="J76" s="15"/>
      <c r="K76" s="35"/>
      <c r="L76" s="36"/>
      <c r="M76" s="36"/>
      <c r="N76" s="56"/>
    </row>
    <row r="77" spans="1:14" s="1" customFormat="1" ht="14.25" customHeight="1">
      <c r="A77" s="8">
        <v>73</v>
      </c>
      <c r="B77" s="16" t="s">
        <v>44</v>
      </c>
      <c r="C77" s="16" t="s">
        <v>83</v>
      </c>
      <c r="D77" s="17" t="s">
        <v>227</v>
      </c>
      <c r="E77" s="17" t="s">
        <v>227</v>
      </c>
      <c r="F77" s="17" t="s">
        <v>227</v>
      </c>
      <c r="G77" s="17" t="s">
        <v>233</v>
      </c>
      <c r="H77" s="17" t="s">
        <v>227</v>
      </c>
      <c r="I77" s="17" t="s">
        <v>228</v>
      </c>
      <c r="J77" s="9"/>
      <c r="K77" s="33"/>
      <c r="L77" s="34"/>
      <c r="M77" s="34"/>
      <c r="N77" s="55"/>
    </row>
    <row r="78" spans="1:14" s="2" customFormat="1" ht="12.75">
      <c r="A78" s="10">
        <v>74</v>
      </c>
      <c r="B78" s="11" t="s">
        <v>12</v>
      </c>
      <c r="C78" s="11" t="s">
        <v>89</v>
      </c>
      <c r="D78" s="12" t="s">
        <v>196</v>
      </c>
      <c r="E78" s="12" t="s">
        <v>228</v>
      </c>
      <c r="F78" s="12" t="s">
        <v>227</v>
      </c>
      <c r="G78" s="12" t="s">
        <v>227</v>
      </c>
      <c r="H78" s="12" t="s">
        <v>227</v>
      </c>
      <c r="I78" s="40"/>
      <c r="J78" s="15"/>
      <c r="K78" s="35"/>
      <c r="L78" s="36"/>
      <c r="M78" s="36"/>
      <c r="N78" s="56"/>
    </row>
    <row r="79" spans="1:14" s="2" customFormat="1" ht="12.75">
      <c r="A79" s="8">
        <v>75</v>
      </c>
      <c r="B79" s="11" t="s">
        <v>137</v>
      </c>
      <c r="C79" s="11" t="s">
        <v>147</v>
      </c>
      <c r="D79" s="12"/>
      <c r="E79" s="12"/>
      <c r="F79" s="12"/>
      <c r="G79" s="12"/>
      <c r="H79" s="12"/>
      <c r="I79" s="12"/>
      <c r="J79" s="15"/>
      <c r="K79" s="35"/>
      <c r="L79" s="36"/>
      <c r="M79" s="36"/>
      <c r="N79" s="56"/>
    </row>
    <row r="80" spans="1:14" s="2" customFormat="1" ht="12.75">
      <c r="A80" s="10">
        <v>76</v>
      </c>
      <c r="B80" s="11" t="s">
        <v>121</v>
      </c>
      <c r="C80" s="11" t="s">
        <v>108</v>
      </c>
      <c r="D80" s="12" t="s">
        <v>227</v>
      </c>
      <c r="E80" s="12" t="s">
        <v>225</v>
      </c>
      <c r="F80" s="12" t="s">
        <v>227</v>
      </c>
      <c r="G80" s="12" t="s">
        <v>227</v>
      </c>
      <c r="H80" s="12" t="s">
        <v>225</v>
      </c>
      <c r="I80" s="12"/>
      <c r="J80" s="15"/>
      <c r="K80" s="37"/>
      <c r="L80" s="36"/>
      <c r="M80" s="36"/>
      <c r="N80" s="56"/>
    </row>
    <row r="81" spans="1:14" s="2" customFormat="1" ht="12.75">
      <c r="A81" s="8">
        <v>77</v>
      </c>
      <c r="B81" s="11" t="s">
        <v>125</v>
      </c>
      <c r="C81" s="11" t="s">
        <v>135</v>
      </c>
      <c r="D81" s="12"/>
      <c r="E81" s="12"/>
      <c r="F81" s="12"/>
      <c r="G81" s="12"/>
      <c r="H81" s="12"/>
      <c r="I81" s="12"/>
      <c r="J81" s="15"/>
      <c r="K81" s="35"/>
      <c r="L81" s="36"/>
      <c r="M81" s="36"/>
      <c r="N81" s="56"/>
    </row>
    <row r="82" spans="1:14" s="2" customFormat="1" ht="12.75">
      <c r="A82" s="10">
        <v>78</v>
      </c>
      <c r="B82" s="11" t="s">
        <v>7</v>
      </c>
      <c r="C82" s="11" t="s">
        <v>90</v>
      </c>
      <c r="D82" s="12" t="s">
        <v>228</v>
      </c>
      <c r="E82" s="12" t="s">
        <v>228</v>
      </c>
      <c r="F82" s="12" t="s">
        <v>228</v>
      </c>
      <c r="G82" s="12" t="s">
        <v>225</v>
      </c>
      <c r="H82" s="12" t="s">
        <v>227</v>
      </c>
      <c r="I82" s="12"/>
      <c r="J82" s="15"/>
      <c r="K82" s="37"/>
      <c r="L82" s="36"/>
      <c r="M82" s="36"/>
      <c r="N82" s="56"/>
    </row>
    <row r="83" spans="1:14" s="2" customFormat="1" ht="12.75">
      <c r="A83" s="8">
        <v>79</v>
      </c>
      <c r="B83" s="20" t="s">
        <v>1</v>
      </c>
      <c r="C83" s="20" t="s">
        <v>45</v>
      </c>
      <c r="D83" s="21" t="s">
        <v>227</v>
      </c>
      <c r="E83" s="21" t="s">
        <v>227</v>
      </c>
      <c r="F83" s="21" t="s">
        <v>228</v>
      </c>
      <c r="G83" s="21" t="s">
        <v>227</v>
      </c>
      <c r="H83" s="21" t="s">
        <v>228</v>
      </c>
      <c r="I83" s="21" t="s">
        <v>228</v>
      </c>
      <c r="J83" s="45">
        <v>9</v>
      </c>
      <c r="K83" s="46" t="s">
        <v>227</v>
      </c>
      <c r="L83" s="36">
        <v>3</v>
      </c>
      <c r="M83" s="36"/>
      <c r="N83" s="56"/>
    </row>
    <row r="84" spans="1:14" s="2" customFormat="1" ht="12.75">
      <c r="A84" s="10">
        <v>80</v>
      </c>
      <c r="B84" s="20" t="s">
        <v>173</v>
      </c>
      <c r="C84" s="20" t="s">
        <v>84</v>
      </c>
      <c r="D84" s="21" t="s">
        <v>227</v>
      </c>
      <c r="E84" s="21" t="s">
        <v>227</v>
      </c>
      <c r="F84" s="21" t="s">
        <v>227</v>
      </c>
      <c r="G84" s="21" t="s">
        <v>227</v>
      </c>
      <c r="H84" s="21" t="s">
        <v>228</v>
      </c>
      <c r="I84" s="21"/>
      <c r="J84" s="45"/>
      <c r="K84" s="46"/>
      <c r="L84" s="36"/>
      <c r="M84" s="36"/>
      <c r="N84" s="56"/>
    </row>
    <row r="85" spans="1:14" s="2" customFormat="1" ht="12.75">
      <c r="A85" s="8">
        <v>81</v>
      </c>
      <c r="B85" s="18" t="s">
        <v>8</v>
      </c>
      <c r="C85" s="18" t="s">
        <v>72</v>
      </c>
      <c r="D85" s="19">
        <v>3</v>
      </c>
      <c r="E85" s="19">
        <v>3</v>
      </c>
      <c r="F85" s="19">
        <v>3</v>
      </c>
      <c r="G85" s="19">
        <v>3</v>
      </c>
      <c r="H85" s="19">
        <v>3</v>
      </c>
      <c r="I85" s="39">
        <v>6</v>
      </c>
      <c r="J85" s="15"/>
      <c r="K85" s="35"/>
      <c r="L85" s="36"/>
      <c r="M85" s="36"/>
      <c r="N85" s="56"/>
    </row>
    <row r="86" spans="1:14" s="2" customFormat="1" ht="12.75">
      <c r="A86" s="10">
        <v>82</v>
      </c>
      <c r="B86" s="18" t="s">
        <v>9</v>
      </c>
      <c r="C86" s="18" t="s">
        <v>10</v>
      </c>
      <c r="D86" s="19">
        <v>3</v>
      </c>
      <c r="E86" s="19">
        <v>3</v>
      </c>
      <c r="F86" s="19">
        <v>3</v>
      </c>
      <c r="G86" s="19">
        <v>6</v>
      </c>
      <c r="H86" s="19">
        <v>6</v>
      </c>
      <c r="I86" s="39"/>
      <c r="J86" s="15"/>
      <c r="K86" s="35"/>
      <c r="L86" s="36"/>
      <c r="M86" s="36"/>
      <c r="N86" s="56"/>
    </row>
    <row r="87" spans="1:14" s="2" customFormat="1" ht="12.75">
      <c r="A87" s="8">
        <v>83</v>
      </c>
      <c r="B87" s="11" t="s">
        <v>149</v>
      </c>
      <c r="C87" s="11" t="s">
        <v>150</v>
      </c>
      <c r="D87" s="12" t="s">
        <v>225</v>
      </c>
      <c r="E87" s="12" t="s">
        <v>227</v>
      </c>
      <c r="F87" s="12" t="s">
        <v>227</v>
      </c>
      <c r="G87" s="12" t="s">
        <v>228</v>
      </c>
      <c r="H87" s="12" t="s">
        <v>233</v>
      </c>
      <c r="I87" s="12" t="s">
        <v>233</v>
      </c>
      <c r="J87" s="15">
        <v>5</v>
      </c>
      <c r="K87" s="35">
        <v>5</v>
      </c>
      <c r="L87" s="36"/>
      <c r="M87" s="36"/>
      <c r="N87" s="56"/>
    </row>
    <row r="88" spans="1:14" s="2" customFormat="1" ht="12.75">
      <c r="A88" s="10">
        <v>84</v>
      </c>
      <c r="B88" s="11" t="s">
        <v>11</v>
      </c>
      <c r="C88" s="11" t="s">
        <v>94</v>
      </c>
      <c r="D88" s="12" t="s">
        <v>228</v>
      </c>
      <c r="E88" s="12" t="s">
        <v>228</v>
      </c>
      <c r="F88" s="12" t="s">
        <v>227</v>
      </c>
      <c r="G88" s="12" t="s">
        <v>227</v>
      </c>
      <c r="H88" s="12"/>
      <c r="I88" s="40"/>
      <c r="J88" s="15"/>
      <c r="K88" s="35"/>
      <c r="L88" s="36"/>
      <c r="M88" s="36"/>
      <c r="N88" s="56"/>
    </row>
    <row r="89" spans="1:14" s="1" customFormat="1" ht="12.75">
      <c r="A89" s="8">
        <v>85</v>
      </c>
      <c r="B89" s="10" t="s">
        <v>60</v>
      </c>
      <c r="C89" s="10" t="s">
        <v>73</v>
      </c>
      <c r="D89" s="15">
        <v>3</v>
      </c>
      <c r="E89" s="15">
        <v>6</v>
      </c>
      <c r="F89" s="15">
        <v>6</v>
      </c>
      <c r="G89" s="15">
        <v>4</v>
      </c>
      <c r="H89" s="15">
        <v>3</v>
      </c>
      <c r="I89" s="39"/>
      <c r="J89" s="15"/>
      <c r="K89" s="35"/>
      <c r="L89" s="34"/>
      <c r="M89" s="34"/>
      <c r="N89" s="55"/>
    </row>
    <row r="90" spans="1:14" s="1" customFormat="1" ht="12.75">
      <c r="A90" s="10">
        <v>86</v>
      </c>
      <c r="B90" s="11" t="s">
        <v>122</v>
      </c>
      <c r="C90" s="11" t="s">
        <v>123</v>
      </c>
      <c r="D90" s="12" t="s">
        <v>227</v>
      </c>
      <c r="E90" s="12" t="s">
        <v>227</v>
      </c>
      <c r="F90" s="12" t="s">
        <v>225</v>
      </c>
      <c r="G90" s="12"/>
      <c r="H90" s="12"/>
      <c r="I90" s="12"/>
      <c r="J90" s="15"/>
      <c r="K90" s="37"/>
      <c r="L90" s="34"/>
      <c r="M90" s="34"/>
      <c r="N90" s="55"/>
    </row>
    <row r="91" spans="1:14" s="1" customFormat="1" ht="12.75">
      <c r="A91" s="8">
        <v>87</v>
      </c>
      <c r="B91" s="11" t="s">
        <v>109</v>
      </c>
      <c r="C91" s="11" t="s">
        <v>95</v>
      </c>
      <c r="D91" s="12" t="s">
        <v>227</v>
      </c>
      <c r="E91" s="12" t="s">
        <v>227</v>
      </c>
      <c r="F91" s="12" t="s">
        <v>227</v>
      </c>
      <c r="G91" s="12" t="s">
        <v>227</v>
      </c>
      <c r="H91" s="12" t="s">
        <v>228</v>
      </c>
      <c r="I91" s="12" t="s">
        <v>228</v>
      </c>
      <c r="J91" s="15"/>
      <c r="K91" s="37"/>
      <c r="L91" s="34"/>
      <c r="M91" s="34"/>
      <c r="N91" s="55"/>
    </row>
    <row r="92" spans="1:14" s="1" customFormat="1" ht="12.75">
      <c r="A92" s="10">
        <v>88</v>
      </c>
      <c r="B92" s="11" t="s">
        <v>174</v>
      </c>
      <c r="C92" s="11" t="s">
        <v>108</v>
      </c>
      <c r="D92" s="12"/>
      <c r="E92" s="12"/>
      <c r="F92" s="12"/>
      <c r="G92" s="12"/>
      <c r="H92" s="12"/>
      <c r="I92" s="12"/>
      <c r="J92" s="15"/>
      <c r="K92" s="37"/>
      <c r="L92" s="34"/>
      <c r="M92" s="34"/>
      <c r="N92" s="55"/>
    </row>
    <row r="93" spans="1:14" s="1" customFormat="1" ht="12.75">
      <c r="A93" s="8">
        <v>89</v>
      </c>
      <c r="B93" s="11" t="s">
        <v>175</v>
      </c>
      <c r="C93" s="11" t="s">
        <v>158</v>
      </c>
      <c r="D93" s="12" t="s">
        <v>228</v>
      </c>
      <c r="E93" s="12" t="s">
        <v>227</v>
      </c>
      <c r="F93" s="12" t="s">
        <v>228</v>
      </c>
      <c r="G93" s="12" t="s">
        <v>227</v>
      </c>
      <c r="H93" s="12"/>
      <c r="I93" s="12"/>
      <c r="J93" s="15"/>
      <c r="K93" s="37"/>
      <c r="L93" s="34"/>
      <c r="M93" s="34"/>
      <c r="N93" s="55"/>
    </row>
    <row r="94" spans="1:14" s="1" customFormat="1" ht="12.75">
      <c r="A94" s="10">
        <v>90</v>
      </c>
      <c r="B94" s="11" t="s">
        <v>141</v>
      </c>
      <c r="C94" s="11" t="s">
        <v>139</v>
      </c>
      <c r="D94" s="12" t="s">
        <v>227</v>
      </c>
      <c r="E94" s="12" t="s">
        <v>227</v>
      </c>
      <c r="F94" s="12" t="s">
        <v>227</v>
      </c>
      <c r="G94" s="12" t="s">
        <v>227</v>
      </c>
      <c r="H94" s="12" t="s">
        <v>227</v>
      </c>
      <c r="I94" s="12" t="s">
        <v>227</v>
      </c>
      <c r="J94" s="15"/>
      <c r="K94" s="35"/>
      <c r="L94" s="34"/>
      <c r="M94" s="34"/>
      <c r="N94" s="55"/>
    </row>
    <row r="95" spans="1:14" s="1" customFormat="1" ht="12.75">
      <c r="A95" s="8">
        <v>108336</v>
      </c>
      <c r="B95" s="11" t="s">
        <v>176</v>
      </c>
      <c r="C95" s="11" t="s">
        <v>177</v>
      </c>
      <c r="D95" s="12" t="s">
        <v>227</v>
      </c>
      <c r="E95" s="12" t="s">
        <v>225</v>
      </c>
      <c r="F95" s="12" t="s">
        <v>228</v>
      </c>
      <c r="G95" s="12" t="s">
        <v>228</v>
      </c>
      <c r="H95" s="12" t="s">
        <v>227</v>
      </c>
      <c r="I95" s="12" t="s">
        <v>227</v>
      </c>
      <c r="J95" s="15"/>
      <c r="K95" s="35"/>
      <c r="L95" s="34"/>
      <c r="M95" s="34"/>
      <c r="N95" s="55"/>
    </row>
    <row r="96" spans="1:14" s="1" customFormat="1" ht="12.75">
      <c r="A96" s="10">
        <v>92</v>
      </c>
      <c r="B96" s="11" t="s">
        <v>38</v>
      </c>
      <c r="C96" s="11" t="s">
        <v>114</v>
      </c>
      <c r="D96" s="12" t="s">
        <v>227</v>
      </c>
      <c r="E96" s="12" t="s">
        <v>227</v>
      </c>
      <c r="F96" s="12" t="s">
        <v>228</v>
      </c>
      <c r="G96" s="12" t="s">
        <v>227</v>
      </c>
      <c r="H96" s="12" t="s">
        <v>233</v>
      </c>
      <c r="I96" s="12" t="s">
        <v>227</v>
      </c>
      <c r="J96" s="15"/>
      <c r="K96" s="37"/>
      <c r="L96" s="34"/>
      <c r="M96" s="34"/>
      <c r="N96" s="55"/>
    </row>
    <row r="97" spans="1:14" s="1" customFormat="1" ht="12.75">
      <c r="A97" s="10"/>
      <c r="B97" s="11" t="s">
        <v>235</v>
      </c>
      <c r="C97" s="11" t="s">
        <v>236</v>
      </c>
      <c r="D97" s="12" t="s">
        <v>227</v>
      </c>
      <c r="E97" s="12" t="s">
        <v>227</v>
      </c>
      <c r="F97" s="12" t="s">
        <v>227</v>
      </c>
      <c r="G97" s="12" t="s">
        <v>227</v>
      </c>
      <c r="H97" s="12" t="s">
        <v>227</v>
      </c>
      <c r="I97" s="12" t="s">
        <v>228</v>
      </c>
      <c r="J97" s="15">
        <v>6</v>
      </c>
      <c r="K97" s="37"/>
      <c r="L97" s="34"/>
      <c r="M97" s="34"/>
      <c r="N97" s="55"/>
    </row>
    <row r="98" spans="1:14" s="1" customFormat="1" ht="12.75">
      <c r="A98" s="10"/>
      <c r="B98" s="11" t="s">
        <v>246</v>
      </c>
      <c r="C98" s="11" t="s">
        <v>40</v>
      </c>
      <c r="D98" s="12"/>
      <c r="E98" s="12"/>
      <c r="F98" s="12"/>
      <c r="G98" s="12"/>
      <c r="H98" s="12"/>
      <c r="I98" s="12"/>
      <c r="J98" s="15"/>
      <c r="K98" s="37"/>
      <c r="L98" s="34"/>
      <c r="M98" s="34"/>
      <c r="N98" s="55"/>
    </row>
    <row r="99" spans="1:14" s="1" customFormat="1" ht="12.75">
      <c r="A99" s="8">
        <v>93</v>
      </c>
      <c r="B99" s="11" t="s">
        <v>178</v>
      </c>
      <c r="C99" s="11" t="s">
        <v>179</v>
      </c>
      <c r="D99" s="12" t="s">
        <v>196</v>
      </c>
      <c r="E99" s="12" t="s">
        <v>288</v>
      </c>
      <c r="F99" s="12" t="s">
        <v>228</v>
      </c>
      <c r="G99" s="12"/>
      <c r="H99" s="12"/>
      <c r="I99" s="12"/>
      <c r="J99" s="15"/>
      <c r="K99" s="37"/>
      <c r="L99" s="34"/>
      <c r="M99" s="34"/>
      <c r="N99" s="55"/>
    </row>
    <row r="100" spans="1:14" s="1" customFormat="1" ht="12.75">
      <c r="A100" s="10">
        <v>94</v>
      </c>
      <c r="B100" s="11" t="s">
        <v>115</v>
      </c>
      <c r="C100" s="11" t="s">
        <v>116</v>
      </c>
      <c r="D100" s="12" t="s">
        <v>227</v>
      </c>
      <c r="E100" s="12" t="s">
        <v>228</v>
      </c>
      <c r="F100" s="12" t="s">
        <v>227</v>
      </c>
      <c r="G100" s="12" t="s">
        <v>227</v>
      </c>
      <c r="H100" s="12" t="s">
        <v>227</v>
      </c>
      <c r="I100" s="12" t="s">
        <v>233</v>
      </c>
      <c r="J100" s="15">
        <v>3</v>
      </c>
      <c r="K100" s="37"/>
      <c r="L100" s="34"/>
      <c r="M100" s="34"/>
      <c r="N100" s="55"/>
    </row>
    <row r="101" spans="1:14" s="1" customFormat="1" ht="12.75">
      <c r="A101" s="8">
        <v>95</v>
      </c>
      <c r="B101" s="11" t="s">
        <v>142</v>
      </c>
      <c r="C101" s="11" t="s">
        <v>143</v>
      </c>
      <c r="D101" s="12" t="s">
        <v>232</v>
      </c>
      <c r="E101" s="12" t="s">
        <v>192</v>
      </c>
      <c r="F101" s="12" t="s">
        <v>228</v>
      </c>
      <c r="G101" s="12" t="s">
        <v>227</v>
      </c>
      <c r="H101" s="12" t="s">
        <v>295</v>
      </c>
      <c r="I101" s="12" t="s">
        <v>232</v>
      </c>
      <c r="J101" s="15"/>
      <c r="K101" s="35"/>
      <c r="L101" s="34"/>
      <c r="M101" s="34"/>
      <c r="N101" s="55"/>
    </row>
    <row r="102" spans="1:14" s="1" customFormat="1" ht="12.75">
      <c r="A102" s="10">
        <v>96</v>
      </c>
      <c r="B102" s="11" t="s">
        <v>96</v>
      </c>
      <c r="C102" s="11" t="s">
        <v>97</v>
      </c>
      <c r="D102" s="12" t="s">
        <v>227</v>
      </c>
      <c r="E102" s="12" t="s">
        <v>227</v>
      </c>
      <c r="F102" s="12" t="s">
        <v>227</v>
      </c>
      <c r="G102" s="12" t="s">
        <v>233</v>
      </c>
      <c r="H102" s="12" t="s">
        <v>228</v>
      </c>
      <c r="I102" s="12" t="s">
        <v>228</v>
      </c>
      <c r="J102" s="15">
        <v>3</v>
      </c>
      <c r="K102" s="37" t="s">
        <v>227</v>
      </c>
      <c r="L102" s="96">
        <v>6</v>
      </c>
      <c r="M102" s="34"/>
      <c r="N102" s="55"/>
    </row>
    <row r="103" spans="1:14" s="1" customFormat="1" ht="12.75">
      <c r="A103" s="8">
        <v>97</v>
      </c>
      <c r="B103" s="11" t="s">
        <v>180</v>
      </c>
      <c r="C103" s="11" t="s">
        <v>181</v>
      </c>
      <c r="D103" s="12" t="s">
        <v>227</v>
      </c>
      <c r="E103" s="12" t="s">
        <v>227</v>
      </c>
      <c r="F103" s="12" t="s">
        <v>227</v>
      </c>
      <c r="G103" s="12" t="s">
        <v>228</v>
      </c>
      <c r="H103" s="12" t="s">
        <v>225</v>
      </c>
      <c r="I103" s="12"/>
      <c r="J103" s="15"/>
      <c r="K103" s="37"/>
      <c r="L103" s="34"/>
      <c r="M103" s="34"/>
      <c r="N103" s="55"/>
    </row>
    <row r="104" spans="1:14" s="1" customFormat="1" ht="12.75">
      <c r="A104" s="10">
        <v>98</v>
      </c>
      <c r="B104" s="16" t="s">
        <v>210</v>
      </c>
      <c r="C104" s="16" t="s">
        <v>30</v>
      </c>
      <c r="D104" s="17" t="s">
        <v>228</v>
      </c>
      <c r="E104" s="17" t="s">
        <v>227</v>
      </c>
      <c r="F104" s="17" t="s">
        <v>227</v>
      </c>
      <c r="G104" s="17" t="s">
        <v>227</v>
      </c>
      <c r="H104" s="17" t="s">
        <v>227</v>
      </c>
      <c r="I104" s="17"/>
      <c r="J104" s="9"/>
      <c r="K104" s="41"/>
      <c r="L104" s="34"/>
      <c r="M104" s="34"/>
      <c r="N104" s="55"/>
    </row>
    <row r="105" spans="1:14" s="1" customFormat="1" ht="12.75">
      <c r="A105" s="8">
        <v>108284</v>
      </c>
      <c r="B105" s="11" t="s">
        <v>23</v>
      </c>
      <c r="C105" s="11" t="s">
        <v>124</v>
      </c>
      <c r="D105" s="12" t="s">
        <v>227</v>
      </c>
      <c r="E105" s="12" t="s">
        <v>227</v>
      </c>
      <c r="F105" s="12" t="s">
        <v>227</v>
      </c>
      <c r="G105" s="12" t="s">
        <v>233</v>
      </c>
      <c r="H105" s="12" t="s">
        <v>228</v>
      </c>
      <c r="I105" s="12" t="s">
        <v>227</v>
      </c>
      <c r="J105" s="15"/>
      <c r="K105" s="35"/>
      <c r="L105" s="34"/>
      <c r="M105" s="34"/>
      <c r="N105" s="55"/>
    </row>
    <row r="106" spans="1:14" s="1" customFormat="1" ht="12.75">
      <c r="A106" s="10">
        <v>100</v>
      </c>
      <c r="B106" s="11" t="s">
        <v>81</v>
      </c>
      <c r="C106" s="11" t="s">
        <v>82</v>
      </c>
      <c r="D106" s="12" t="s">
        <v>233</v>
      </c>
      <c r="E106" s="12" t="s">
        <v>225</v>
      </c>
      <c r="F106" s="12" t="s">
        <v>228</v>
      </c>
      <c r="G106" s="12" t="s">
        <v>233</v>
      </c>
      <c r="H106" s="12"/>
      <c r="I106" s="12"/>
      <c r="J106" s="15"/>
      <c r="K106" s="35"/>
      <c r="L106" s="34"/>
      <c r="M106" s="34"/>
      <c r="N106" s="55"/>
    </row>
    <row r="107" spans="1:14" s="1" customFormat="1" ht="12.75">
      <c r="A107" s="8">
        <v>101</v>
      </c>
      <c r="B107" s="11" t="s">
        <v>144</v>
      </c>
      <c r="C107" s="11" t="s">
        <v>145</v>
      </c>
      <c r="D107" s="12" t="s">
        <v>228</v>
      </c>
      <c r="E107" s="12" t="s">
        <v>228</v>
      </c>
      <c r="F107" s="12" t="s">
        <v>227</v>
      </c>
      <c r="G107" s="12" t="s">
        <v>232</v>
      </c>
      <c r="H107" s="12" t="s">
        <v>227</v>
      </c>
      <c r="I107" s="12" t="s">
        <v>228</v>
      </c>
      <c r="J107" s="15"/>
      <c r="K107" s="35"/>
      <c r="L107" s="34"/>
      <c r="M107" s="34"/>
      <c r="N107" s="55"/>
    </row>
    <row r="108" spans="1:14" s="1" customFormat="1" ht="12.75">
      <c r="A108" s="10">
        <v>102</v>
      </c>
      <c r="B108" s="10" t="s">
        <v>25</v>
      </c>
      <c r="C108" s="10" t="s">
        <v>26</v>
      </c>
      <c r="D108" s="15">
        <v>3</v>
      </c>
      <c r="E108" s="15">
        <v>3</v>
      </c>
      <c r="F108" s="15">
        <v>3</v>
      </c>
      <c r="G108" s="15">
        <v>3</v>
      </c>
      <c r="H108" s="15">
        <v>6</v>
      </c>
      <c r="I108" s="39"/>
      <c r="J108" s="15"/>
      <c r="K108" s="35"/>
      <c r="L108" s="34"/>
      <c r="M108" s="34"/>
      <c r="N108" s="55"/>
    </row>
    <row r="109" spans="1:14" s="1" customFormat="1" ht="12.75">
      <c r="A109" s="8">
        <v>103</v>
      </c>
      <c r="B109" s="10" t="s">
        <v>39</v>
      </c>
      <c r="C109" s="10" t="s">
        <v>40</v>
      </c>
      <c r="D109" s="15">
        <v>6</v>
      </c>
      <c r="E109" s="15">
        <v>6</v>
      </c>
      <c r="F109" s="15">
        <v>3</v>
      </c>
      <c r="G109" s="15">
        <v>3</v>
      </c>
      <c r="H109" s="15">
        <v>3</v>
      </c>
      <c r="I109" s="39">
        <v>3</v>
      </c>
      <c r="J109" s="15">
        <v>3</v>
      </c>
      <c r="K109" s="35"/>
      <c r="L109" s="34"/>
      <c r="M109" s="34"/>
      <c r="N109" s="55"/>
    </row>
    <row r="110" spans="1:14" s="1" customFormat="1" ht="12.75">
      <c r="A110" s="10">
        <v>104</v>
      </c>
      <c r="B110" s="13" t="s">
        <v>18</v>
      </c>
      <c r="C110" s="13" t="s">
        <v>19</v>
      </c>
      <c r="D110" s="14" t="s">
        <v>228</v>
      </c>
      <c r="E110" s="14" t="s">
        <v>225</v>
      </c>
      <c r="F110" s="14" t="s">
        <v>227</v>
      </c>
      <c r="G110" s="14" t="s">
        <v>227</v>
      </c>
      <c r="H110" s="14" t="s">
        <v>227</v>
      </c>
      <c r="I110" s="12" t="s">
        <v>227</v>
      </c>
      <c r="J110" s="15"/>
      <c r="K110" s="35"/>
      <c r="L110" s="34"/>
      <c r="M110" s="34"/>
      <c r="N110" s="55"/>
    </row>
    <row r="111" spans="1:14" s="1" customFormat="1" ht="12.75">
      <c r="A111" s="8">
        <v>108306</v>
      </c>
      <c r="B111" s="11" t="s">
        <v>111</v>
      </c>
      <c r="C111" s="11" t="s">
        <v>84</v>
      </c>
      <c r="D111" s="12" t="s">
        <v>228</v>
      </c>
      <c r="E111" s="12" t="s">
        <v>227</v>
      </c>
      <c r="F111" s="12" t="s">
        <v>233</v>
      </c>
      <c r="G111" s="12" t="s">
        <v>227</v>
      </c>
      <c r="H111" s="12" t="s">
        <v>227</v>
      </c>
      <c r="I111" s="12" t="s">
        <v>192</v>
      </c>
      <c r="J111" s="15">
        <v>3</v>
      </c>
      <c r="K111" s="37" t="s">
        <v>227</v>
      </c>
      <c r="L111" s="34"/>
      <c r="M111" s="34"/>
      <c r="N111" s="55"/>
    </row>
    <row r="112" spans="1:14" s="1" customFormat="1" ht="12.75">
      <c r="A112" s="10">
        <v>106</v>
      </c>
      <c r="B112" s="11" t="s">
        <v>32</v>
      </c>
      <c r="C112" s="11" t="s">
        <v>33</v>
      </c>
      <c r="D112" s="12" t="s">
        <v>233</v>
      </c>
      <c r="E112" s="12" t="s">
        <v>228</v>
      </c>
      <c r="F112" s="12" t="s">
        <v>227</v>
      </c>
      <c r="G112" s="12" t="s">
        <v>227</v>
      </c>
      <c r="H112" s="12" t="s">
        <v>227</v>
      </c>
      <c r="I112" s="12" t="s">
        <v>227</v>
      </c>
      <c r="J112" s="15"/>
      <c r="K112" s="37"/>
      <c r="L112" s="34"/>
      <c r="M112" s="34"/>
      <c r="N112" s="55"/>
    </row>
    <row r="113" spans="1:14" s="1" customFormat="1" ht="12.75">
      <c r="A113" s="8">
        <v>107</v>
      </c>
      <c r="B113" s="11" t="s">
        <v>34</v>
      </c>
      <c r="C113" s="11" t="s">
        <v>35</v>
      </c>
      <c r="D113" s="12" t="s">
        <v>233</v>
      </c>
      <c r="E113" s="12" t="s">
        <v>228</v>
      </c>
      <c r="F113" s="12" t="s">
        <v>228</v>
      </c>
      <c r="G113" s="12" t="s">
        <v>227</v>
      </c>
      <c r="H113" s="12"/>
      <c r="I113" s="40"/>
      <c r="J113" s="15"/>
      <c r="K113" s="47"/>
      <c r="L113" s="34"/>
      <c r="M113" s="34"/>
      <c r="N113" s="55"/>
    </row>
    <row r="114" spans="1:14" s="1" customFormat="1" ht="12.75">
      <c r="A114" s="25"/>
      <c r="B114" s="26"/>
      <c r="C114" s="26"/>
      <c r="D114" s="27"/>
      <c r="E114" s="27"/>
      <c r="F114" s="27"/>
      <c r="G114" s="27"/>
      <c r="H114" s="27"/>
      <c r="I114" s="48"/>
      <c r="J114" s="49"/>
      <c r="K114" s="50"/>
      <c r="L114" s="34"/>
      <c r="M114" s="34"/>
      <c r="N114" s="55"/>
    </row>
    <row r="115" spans="2:14" ht="12.75">
      <c r="B115" s="5" t="s">
        <v>213</v>
      </c>
      <c r="D115" s="6"/>
      <c r="E115" s="6"/>
      <c r="F115" s="6"/>
      <c r="H115" s="6"/>
      <c r="I115" s="6"/>
      <c r="J115" s="6"/>
      <c r="K115" s="3"/>
      <c r="L115" s="52"/>
      <c r="M115" s="52"/>
      <c r="N115" s="57"/>
    </row>
    <row r="116" spans="1:14" ht="12.75">
      <c r="A116" s="10">
        <v>1</v>
      </c>
      <c r="B116" s="10" t="s">
        <v>193</v>
      </c>
      <c r="C116" s="10" t="s">
        <v>156</v>
      </c>
      <c r="D116" s="15">
        <v>4</v>
      </c>
      <c r="E116" s="15">
        <v>6</v>
      </c>
      <c r="F116" s="15">
        <v>3</v>
      </c>
      <c r="G116" s="15"/>
      <c r="H116" s="15"/>
      <c r="I116" s="15"/>
      <c r="J116" s="15"/>
      <c r="K116" s="53"/>
      <c r="L116" s="51"/>
      <c r="M116" s="51"/>
      <c r="N116" s="57"/>
    </row>
    <row r="117" spans="1:14" ht="12.75">
      <c r="A117" s="10">
        <v>2</v>
      </c>
      <c r="B117" s="10" t="s">
        <v>194</v>
      </c>
      <c r="C117" s="10" t="s">
        <v>98</v>
      </c>
      <c r="D117" s="71">
        <v>3</v>
      </c>
      <c r="E117" s="71">
        <v>3</v>
      </c>
      <c r="F117" s="71">
        <v>6</v>
      </c>
      <c r="G117" s="71">
        <v>3</v>
      </c>
      <c r="H117" s="71"/>
      <c r="I117" s="71"/>
      <c r="J117" s="71"/>
      <c r="K117" s="53"/>
      <c r="L117" s="51"/>
      <c r="M117" s="51"/>
      <c r="N117" s="57"/>
    </row>
    <row r="118" spans="1:14" ht="12.75">
      <c r="A118" s="10">
        <v>3</v>
      </c>
      <c r="B118" s="10" t="s">
        <v>195</v>
      </c>
      <c r="C118" s="10" t="s">
        <v>72</v>
      </c>
      <c r="D118" s="71"/>
      <c r="E118" s="71"/>
      <c r="F118" s="71"/>
      <c r="G118" s="71"/>
      <c r="H118" s="71"/>
      <c r="I118" s="71"/>
      <c r="J118" s="71"/>
      <c r="K118" s="53"/>
      <c r="L118" s="51"/>
      <c r="M118" s="51"/>
      <c r="N118" s="57"/>
    </row>
    <row r="119" spans="1:14" ht="12.75">
      <c r="A119" s="10">
        <v>4</v>
      </c>
      <c r="B119" s="10" t="s">
        <v>198</v>
      </c>
      <c r="C119" s="10" t="s">
        <v>89</v>
      </c>
      <c r="D119" s="71"/>
      <c r="E119" s="71"/>
      <c r="F119" s="71"/>
      <c r="G119" s="71"/>
      <c r="H119" s="71"/>
      <c r="I119" s="71"/>
      <c r="J119" s="71"/>
      <c r="K119" s="53"/>
      <c r="L119" s="51"/>
      <c r="M119" s="51"/>
      <c r="N119" s="57"/>
    </row>
    <row r="120" spans="1:14" ht="12.75">
      <c r="A120" s="10">
        <v>5</v>
      </c>
      <c r="B120" s="10" t="s">
        <v>197</v>
      </c>
      <c r="C120" s="10" t="s">
        <v>80</v>
      </c>
      <c r="D120" s="71"/>
      <c r="E120" s="71"/>
      <c r="F120" s="71"/>
      <c r="G120" s="71"/>
      <c r="H120" s="71"/>
      <c r="I120" s="71"/>
      <c r="J120" s="71"/>
      <c r="K120" s="53"/>
      <c r="L120" s="51"/>
      <c r="M120" s="51"/>
      <c r="N120" s="57"/>
    </row>
    <row r="121" spans="1:14" ht="12.75">
      <c r="A121" s="10">
        <v>6</v>
      </c>
      <c r="B121" s="10" t="s">
        <v>199</v>
      </c>
      <c r="C121" s="10" t="s">
        <v>200</v>
      </c>
      <c r="D121" s="71">
        <v>3</v>
      </c>
      <c r="E121" s="71">
        <v>3</v>
      </c>
      <c r="F121" s="71">
        <v>3</v>
      </c>
      <c r="G121" s="71">
        <v>3</v>
      </c>
      <c r="H121" s="71">
        <v>4</v>
      </c>
      <c r="I121" s="71">
        <v>5</v>
      </c>
      <c r="J121" s="71">
        <v>3</v>
      </c>
      <c r="K121" s="53"/>
      <c r="L121" s="51"/>
      <c r="M121" s="51"/>
      <c r="N121" s="57"/>
    </row>
    <row r="122" spans="1:14" ht="12.75">
      <c r="A122" s="10">
        <v>7</v>
      </c>
      <c r="B122" s="10" t="s">
        <v>201</v>
      </c>
      <c r="C122" s="10" t="s">
        <v>98</v>
      </c>
      <c r="D122" s="71">
        <v>9</v>
      </c>
      <c r="E122" s="71">
        <v>5</v>
      </c>
      <c r="F122" s="71">
        <v>6</v>
      </c>
      <c r="G122" s="71">
        <v>6</v>
      </c>
      <c r="H122" s="71"/>
      <c r="I122" s="71"/>
      <c r="J122" s="71"/>
      <c r="K122" s="53"/>
      <c r="L122" s="51"/>
      <c r="M122" s="51"/>
      <c r="N122" s="57"/>
    </row>
    <row r="123" spans="1:14" ht="12.75">
      <c r="A123" s="10">
        <v>8</v>
      </c>
      <c r="B123" s="10" t="s">
        <v>204</v>
      </c>
      <c r="C123" s="10" t="s">
        <v>205</v>
      </c>
      <c r="D123" s="15"/>
      <c r="E123" s="15"/>
      <c r="F123" s="15"/>
      <c r="G123" s="15"/>
      <c r="H123" s="15"/>
      <c r="I123" s="15"/>
      <c r="J123" s="15"/>
      <c r="K123" s="53"/>
      <c r="L123" s="51"/>
      <c r="M123" s="51"/>
      <c r="N123" s="57"/>
    </row>
    <row r="124" spans="1:14" ht="12.75">
      <c r="A124" s="10">
        <v>9</v>
      </c>
      <c r="B124" s="10" t="s">
        <v>207</v>
      </c>
      <c r="C124" s="10" t="s">
        <v>206</v>
      </c>
      <c r="D124" s="15">
        <v>3</v>
      </c>
      <c r="E124" s="15">
        <v>3</v>
      </c>
      <c r="F124" s="15">
        <v>5</v>
      </c>
      <c r="G124" s="15">
        <v>6</v>
      </c>
      <c r="H124" s="15">
        <v>3</v>
      </c>
      <c r="I124" s="15"/>
      <c r="J124" s="15"/>
      <c r="K124" s="53"/>
      <c r="L124" s="51"/>
      <c r="M124" s="51"/>
      <c r="N124" s="57"/>
    </row>
    <row r="125" spans="1:14" ht="12.75">
      <c r="A125" s="10">
        <v>10</v>
      </c>
      <c r="B125" s="10" t="s">
        <v>214</v>
      </c>
      <c r="C125" s="10" t="s">
        <v>215</v>
      </c>
      <c r="D125" s="15"/>
      <c r="E125" s="15"/>
      <c r="F125" s="15"/>
      <c r="G125" s="15"/>
      <c r="H125" s="15"/>
      <c r="I125" s="15"/>
      <c r="J125" s="15"/>
      <c r="K125" s="53"/>
      <c r="L125" s="51"/>
      <c r="M125" s="51"/>
      <c r="N125" s="57"/>
    </row>
    <row r="126" spans="1:14" ht="12.75">
      <c r="A126" s="10">
        <v>11</v>
      </c>
      <c r="B126" s="10" t="s">
        <v>216</v>
      </c>
      <c r="C126" s="10" t="s">
        <v>217</v>
      </c>
      <c r="D126" s="15">
        <v>3</v>
      </c>
      <c r="E126" s="15">
        <v>3</v>
      </c>
      <c r="F126" s="15">
        <v>9</v>
      </c>
      <c r="G126" s="15"/>
      <c r="H126" s="15"/>
      <c r="I126" s="15"/>
      <c r="J126" s="15"/>
      <c r="K126" s="53"/>
      <c r="L126" s="51"/>
      <c r="M126" s="51"/>
      <c r="N126" s="57"/>
    </row>
    <row r="127" spans="1:14" ht="12.75">
      <c r="A127" s="10">
        <v>12</v>
      </c>
      <c r="B127" s="10" t="s">
        <v>218</v>
      </c>
      <c r="C127" s="10" t="s">
        <v>99</v>
      </c>
      <c r="D127" s="15"/>
      <c r="E127" s="15"/>
      <c r="F127" s="15"/>
      <c r="G127" s="15"/>
      <c r="H127" s="15"/>
      <c r="I127" s="15"/>
      <c r="J127" s="15"/>
      <c r="K127" s="53"/>
      <c r="L127" s="51"/>
      <c r="M127" s="51"/>
      <c r="N127" s="57"/>
    </row>
    <row r="128" spans="1:14" ht="12.75">
      <c r="A128" s="10">
        <v>13</v>
      </c>
      <c r="B128" s="10" t="s">
        <v>223</v>
      </c>
      <c r="C128" s="10" t="s">
        <v>84</v>
      </c>
      <c r="D128" s="15"/>
      <c r="E128" s="15"/>
      <c r="F128" s="15"/>
      <c r="G128" s="15"/>
      <c r="H128" s="15"/>
      <c r="I128" s="15"/>
      <c r="J128" s="15"/>
      <c r="K128" s="53"/>
      <c r="L128" s="51"/>
      <c r="M128" s="51"/>
      <c r="N128" s="57"/>
    </row>
    <row r="129" spans="1:14" ht="12.75">
      <c r="A129" s="10">
        <v>14</v>
      </c>
      <c r="B129" s="10" t="s">
        <v>240</v>
      </c>
      <c r="C129" s="10" t="s">
        <v>241</v>
      </c>
      <c r="D129" s="15"/>
      <c r="E129" s="15"/>
      <c r="F129" s="15"/>
      <c r="G129" s="15"/>
      <c r="H129" s="15"/>
      <c r="I129" s="15"/>
      <c r="J129" s="15"/>
      <c r="K129" s="53"/>
      <c r="L129" s="51"/>
      <c r="M129" s="51"/>
      <c r="N129" s="57"/>
    </row>
    <row r="130" spans="1:14" ht="12.75">
      <c r="A130" s="10">
        <v>15</v>
      </c>
      <c r="B130" s="10" t="s">
        <v>243</v>
      </c>
      <c r="C130" s="10" t="s">
        <v>244</v>
      </c>
      <c r="D130" s="15"/>
      <c r="E130" s="15"/>
      <c r="F130" s="15"/>
      <c r="G130" s="15"/>
      <c r="H130" s="15"/>
      <c r="I130" s="15"/>
      <c r="J130" s="15"/>
      <c r="K130" s="53"/>
      <c r="L130" s="51"/>
      <c r="M130" s="51"/>
      <c r="N130" s="57"/>
    </row>
    <row r="131" spans="1:14" ht="12.75">
      <c r="A131" s="10">
        <v>16</v>
      </c>
      <c r="B131" s="10" t="s">
        <v>251</v>
      </c>
      <c r="C131" s="10" t="s">
        <v>245</v>
      </c>
      <c r="D131" s="15"/>
      <c r="E131" s="15"/>
      <c r="F131" s="15"/>
      <c r="G131" s="15"/>
      <c r="H131" s="15"/>
      <c r="I131" s="15"/>
      <c r="J131" s="15"/>
      <c r="K131" s="53"/>
      <c r="L131" s="51"/>
      <c r="M131" s="51"/>
      <c r="N131" s="57"/>
    </row>
    <row r="132" spans="1:14" ht="12.75">
      <c r="A132" s="10">
        <v>17</v>
      </c>
      <c r="B132" s="10" t="s">
        <v>252</v>
      </c>
      <c r="C132" s="10" t="s">
        <v>253</v>
      </c>
      <c r="D132" s="15">
        <v>3</v>
      </c>
      <c r="E132" s="15">
        <v>3</v>
      </c>
      <c r="F132" s="15">
        <v>5</v>
      </c>
      <c r="G132" s="15">
        <v>5</v>
      </c>
      <c r="H132" s="15">
        <v>5</v>
      </c>
      <c r="I132" s="15">
        <v>5</v>
      </c>
      <c r="J132" s="15">
        <v>5</v>
      </c>
      <c r="K132" s="53"/>
      <c r="L132" s="51"/>
      <c r="M132" s="51"/>
      <c r="N132" s="57"/>
    </row>
    <row r="133" spans="1:14" ht="12.75">
      <c r="A133" s="10">
        <v>18</v>
      </c>
      <c r="B133" s="10" t="s">
        <v>254</v>
      </c>
      <c r="C133" s="10" t="s">
        <v>255</v>
      </c>
      <c r="D133" s="15"/>
      <c r="E133" s="15"/>
      <c r="F133" s="15"/>
      <c r="G133" s="15"/>
      <c r="H133" s="15"/>
      <c r="I133" s="15"/>
      <c r="J133" s="15"/>
      <c r="K133" s="53"/>
      <c r="L133" s="51"/>
      <c r="M133" s="51"/>
      <c r="N133" s="57"/>
    </row>
    <row r="134" spans="1:14" ht="12.75">
      <c r="A134" s="10">
        <v>19</v>
      </c>
      <c r="B134" s="10" t="s">
        <v>258</v>
      </c>
      <c r="C134" s="10" t="s">
        <v>93</v>
      </c>
      <c r="D134" s="15"/>
      <c r="E134" s="15"/>
      <c r="F134" s="15"/>
      <c r="G134" s="15"/>
      <c r="H134" s="15"/>
      <c r="I134" s="15"/>
      <c r="J134" s="15"/>
      <c r="K134" s="53"/>
      <c r="L134" s="51"/>
      <c r="M134" s="51"/>
      <c r="N134" s="57"/>
    </row>
    <row r="135" spans="1:14" ht="12.75">
      <c r="A135" s="10">
        <v>20</v>
      </c>
      <c r="B135" s="10" t="s">
        <v>269</v>
      </c>
      <c r="C135" s="10" t="s">
        <v>91</v>
      </c>
      <c r="D135" s="15"/>
      <c r="E135" s="15"/>
      <c r="F135" s="15"/>
      <c r="G135" s="15"/>
      <c r="H135" s="15"/>
      <c r="I135" s="15"/>
      <c r="J135" s="15"/>
      <c r="K135" s="53"/>
      <c r="L135" s="51"/>
      <c r="M135" s="51"/>
      <c r="N135" s="57"/>
    </row>
    <row r="136" spans="1:14" ht="12.75">
      <c r="A136" s="10">
        <v>21</v>
      </c>
      <c r="B136" s="10" t="s">
        <v>262</v>
      </c>
      <c r="C136" s="10" t="s">
        <v>261</v>
      </c>
      <c r="D136" s="15"/>
      <c r="E136" s="15"/>
      <c r="F136" s="15"/>
      <c r="G136" s="15"/>
      <c r="H136" s="15"/>
      <c r="I136" s="15"/>
      <c r="J136" s="15"/>
      <c r="K136" s="53"/>
      <c r="L136" s="51"/>
      <c r="M136" s="51"/>
      <c r="N136" s="57"/>
    </row>
    <row r="137" spans="1:14" ht="12.75">
      <c r="A137" s="10">
        <v>22</v>
      </c>
      <c r="B137" s="10" t="s">
        <v>282</v>
      </c>
      <c r="C137" s="10" t="s">
        <v>283</v>
      </c>
      <c r="D137" s="15"/>
      <c r="E137" s="15"/>
      <c r="F137" s="15"/>
      <c r="G137" s="15"/>
      <c r="H137" s="15"/>
      <c r="I137" s="15"/>
      <c r="J137" s="15"/>
      <c r="K137" s="53"/>
      <c r="L137" s="51"/>
      <c r="M137" s="51"/>
      <c r="N137" s="57"/>
    </row>
    <row r="138" spans="2:14" ht="12.75">
      <c r="B138" s="5" t="s">
        <v>292</v>
      </c>
      <c r="C138" s="5" t="s">
        <v>291</v>
      </c>
      <c r="D138" s="15">
        <v>3</v>
      </c>
      <c r="E138" s="15">
        <v>6</v>
      </c>
      <c r="F138" s="15">
        <v>3</v>
      </c>
      <c r="G138" s="15">
        <v>3</v>
      </c>
      <c r="H138" s="15">
        <v>3</v>
      </c>
      <c r="I138" s="15">
        <v>1</v>
      </c>
      <c r="J138" s="15">
        <v>6</v>
      </c>
      <c r="K138" s="53">
        <v>3</v>
      </c>
      <c r="L138" s="51">
        <v>3</v>
      </c>
      <c r="M138" s="51">
        <v>6</v>
      </c>
      <c r="N138" s="57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6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4.57421875" style="3" customWidth="1"/>
    <col min="2" max="2" width="7.28125" style="3" customWidth="1"/>
    <col min="3" max="3" width="13.8515625" style="145" customWidth="1"/>
    <col min="4" max="4" width="10.140625" style="145" customWidth="1"/>
    <col min="5" max="5" width="5.8515625" style="3" customWidth="1"/>
    <col min="6" max="6" width="3.140625" style="156" customWidth="1"/>
    <col min="7" max="7" width="14.28125" style="145" customWidth="1"/>
    <col min="8" max="8" width="9.8515625" style="145" customWidth="1"/>
    <col min="9" max="9" width="0.13671875" style="3" hidden="1" customWidth="1"/>
    <col min="10" max="10" width="10.7109375" style="3" hidden="1" customWidth="1"/>
    <col min="11" max="11" width="5.140625" style="3" customWidth="1"/>
    <col min="12" max="12" width="3.00390625" style="145" customWidth="1"/>
    <col min="13" max="14" width="9.421875" style="145" customWidth="1"/>
    <col min="15" max="15" width="4.57421875" style="145" customWidth="1"/>
    <col min="16" max="16" width="3.57421875" style="145" customWidth="1"/>
    <col min="17" max="17" width="12.28125" style="145" customWidth="1"/>
    <col min="18" max="18" width="11.421875" style="145" customWidth="1"/>
    <col min="19" max="19" width="4.57421875" style="145" customWidth="1"/>
    <col min="20" max="20" width="4.00390625" style="145" customWidth="1"/>
    <col min="21" max="21" width="12.57421875" style="145" customWidth="1"/>
    <col min="22" max="22" width="10.7109375" style="145" customWidth="1"/>
    <col min="23" max="23" width="4.8515625" style="145" customWidth="1"/>
    <col min="24" max="24" width="3.00390625" style="145" customWidth="1"/>
    <col min="25" max="25" width="11.140625" style="145" customWidth="1"/>
    <col min="26" max="26" width="11.00390625" style="145" customWidth="1"/>
    <col min="27" max="27" width="4.57421875" style="145" customWidth="1"/>
    <col min="28" max="28" width="3.140625" style="2" customWidth="1"/>
    <col min="29" max="29" width="11.140625" style="145" customWidth="1"/>
    <col min="30" max="30" width="11.00390625" style="145" customWidth="1"/>
    <col min="31" max="31" width="3.7109375" style="145" customWidth="1"/>
    <col min="32" max="16384" width="9.140625" style="145" customWidth="1"/>
  </cols>
  <sheetData>
    <row r="1" spans="1:31" ht="18" customHeight="1">
      <c r="A1" s="169" t="s">
        <v>315</v>
      </c>
      <c r="B1" s="169"/>
      <c r="C1" s="169"/>
      <c r="D1" s="169"/>
      <c r="E1" s="169"/>
      <c r="F1" s="144"/>
      <c r="G1" s="169">
        <v>2010</v>
      </c>
      <c r="H1" s="169"/>
      <c r="I1" s="169"/>
      <c r="J1" s="169"/>
      <c r="K1" s="169"/>
      <c r="M1" s="168">
        <v>2011</v>
      </c>
      <c r="N1" s="168"/>
      <c r="O1" s="168"/>
      <c r="Q1" s="168">
        <v>2012</v>
      </c>
      <c r="R1" s="168"/>
      <c r="S1" s="168"/>
      <c r="U1" s="170">
        <v>2013</v>
      </c>
      <c r="V1" s="171"/>
      <c r="W1" s="172"/>
      <c r="Y1" s="170">
        <v>2014</v>
      </c>
      <c r="Z1" s="171"/>
      <c r="AA1" s="172"/>
      <c r="AB1" s="145"/>
      <c r="AC1" s="170">
        <v>2015</v>
      </c>
      <c r="AD1" s="171"/>
      <c r="AE1" s="172"/>
    </row>
    <row r="2" spans="1:31" s="3" customFormat="1" ht="45.75" customHeight="1">
      <c r="A2" s="146" t="s">
        <v>231</v>
      </c>
      <c r="B2" s="146" t="s">
        <v>226</v>
      </c>
      <c r="C2" s="147" t="s">
        <v>20</v>
      </c>
      <c r="D2" s="147" t="s">
        <v>21</v>
      </c>
      <c r="E2" s="148" t="s">
        <v>297</v>
      </c>
      <c r="F2" s="149"/>
      <c r="G2" s="147" t="s">
        <v>20</v>
      </c>
      <c r="H2" s="147" t="s">
        <v>21</v>
      </c>
      <c r="I2" s="150" t="s">
        <v>230</v>
      </c>
      <c r="J2" s="150" t="s">
        <v>229</v>
      </c>
      <c r="K2" s="148" t="s">
        <v>297</v>
      </c>
      <c r="M2" s="53" t="s">
        <v>20</v>
      </c>
      <c r="N2" s="53" t="s">
        <v>21</v>
      </c>
      <c r="O2" s="148" t="s">
        <v>297</v>
      </c>
      <c r="Q2" s="53" t="s">
        <v>20</v>
      </c>
      <c r="R2" s="53" t="s">
        <v>21</v>
      </c>
      <c r="S2" s="148" t="s">
        <v>297</v>
      </c>
      <c r="U2" s="53" t="s">
        <v>20</v>
      </c>
      <c r="V2" s="53" t="s">
        <v>21</v>
      </c>
      <c r="W2" s="148" t="s">
        <v>297</v>
      </c>
      <c r="Y2" s="53" t="s">
        <v>20</v>
      </c>
      <c r="Z2" s="53" t="s">
        <v>21</v>
      </c>
      <c r="AA2" s="148" t="s">
        <v>297</v>
      </c>
      <c r="AC2" s="53" t="s">
        <v>20</v>
      </c>
      <c r="AD2" s="53" t="s">
        <v>21</v>
      </c>
      <c r="AE2" s="148" t="s">
        <v>297</v>
      </c>
    </row>
    <row r="3" spans="1:31" ht="12">
      <c r="A3" s="53">
        <v>1</v>
      </c>
      <c r="B3" s="53">
        <v>108239</v>
      </c>
      <c r="C3" s="152" t="s">
        <v>59</v>
      </c>
      <c r="D3" s="152" t="s">
        <v>29</v>
      </c>
      <c r="E3" s="53">
        <f aca="true" t="shared" si="0" ref="E3:E34">K3+O3+S3+W3+AA3+AE3</f>
        <v>122</v>
      </c>
      <c r="G3" s="152" t="s">
        <v>59</v>
      </c>
      <c r="H3" s="152" t="s">
        <v>29</v>
      </c>
      <c r="I3" s="53">
        <f>+'bod.interni'!D4+'bod.interni'!E4+'bod.interni'!F4+'bod.interni'!G4+'bod.interni'!H4+'bod.interni'!I4+'bod.interni'!J4+'bod.interni'!K4+'bod.interni'!L4+'bod.interni'!M4+'bod.interni'!N4+'bod.interni'!O4+'bod.interni'!P4+'bod.interni'!Q4+'bod.interni'!R4+'bod.interni'!S4+'bod.interni'!T4+'bod.interni'!U4+'bod.interni'!V4</f>
        <v>14</v>
      </c>
      <c r="J3" s="53">
        <f>+'bod.eksterni'!D4+'bod.eksterni'!E4+'bod.eksterni'!F4+'bod.eksterni'!G4+'bod.eksterni'!H4+'bod.eksterni'!I4+'bod.eksterni'!J4+'bod.eksterni'!K4+'bod.eksterni'!L4+'bod.eksterni'!M4+'bod.eksterni'!N4+'bod.eksterni'!O4</f>
        <v>16</v>
      </c>
      <c r="K3" s="53">
        <f>I3+J3</f>
        <v>30</v>
      </c>
      <c r="M3" s="152" t="s">
        <v>59</v>
      </c>
      <c r="N3" s="152" t="s">
        <v>29</v>
      </c>
      <c r="O3" s="152">
        <v>30</v>
      </c>
      <c r="Q3" s="152" t="s">
        <v>59</v>
      </c>
      <c r="R3" s="152" t="s">
        <v>29</v>
      </c>
      <c r="S3" s="152">
        <v>28</v>
      </c>
      <c r="U3" s="152" t="s">
        <v>59</v>
      </c>
      <c r="V3" s="152" t="s">
        <v>29</v>
      </c>
      <c r="W3" s="152">
        <v>34</v>
      </c>
      <c r="Y3" s="152" t="s">
        <v>59</v>
      </c>
      <c r="Z3" s="152" t="s">
        <v>29</v>
      </c>
      <c r="AA3" s="152">
        <v>0</v>
      </c>
      <c r="AB3" s="145"/>
      <c r="AC3" s="152" t="s">
        <v>59</v>
      </c>
      <c r="AD3" s="152" t="s">
        <v>29</v>
      </c>
      <c r="AE3" s="152">
        <v>0</v>
      </c>
    </row>
    <row r="4" spans="1:31" ht="12">
      <c r="A4" s="53">
        <v>2</v>
      </c>
      <c r="B4" s="53">
        <v>108317</v>
      </c>
      <c r="C4" s="151" t="s">
        <v>78</v>
      </c>
      <c r="D4" s="151" t="s">
        <v>79</v>
      </c>
      <c r="E4" s="53">
        <f t="shared" si="0"/>
        <v>261</v>
      </c>
      <c r="G4" s="151" t="s">
        <v>78</v>
      </c>
      <c r="H4" s="151" t="s">
        <v>79</v>
      </c>
      <c r="I4" s="53">
        <f>+'bod.interni'!D5+'bod.interni'!E5+'bod.interni'!F5+'bod.interni'!G5+'bod.interni'!H5+'bod.interni'!I5+'bod.interni'!J5+'bod.interni'!K5+'bod.interni'!L5+'bod.interni'!M5+'bod.interni'!N5+'bod.interni'!O5+'bod.interni'!P5+'bod.interni'!Q5+'bod.interni'!R5+'bod.interni'!S5+'bod.interni'!T5+'bod.interni'!U5+'bod.interni'!V5</f>
        <v>17</v>
      </c>
      <c r="J4" s="53">
        <f>+'bod.eksterni'!D5+'bod.eksterni'!E5+'bod.eksterni'!F5+'bod.eksterni'!G5+'bod.eksterni'!H5+'bod.eksterni'!I5+'bod.eksterni'!J5+'bod.eksterni'!K5+'bod.eksterni'!L5+'bod.eksterni'!M5+'bod.eksterni'!N5+'bod.eksterni'!O5</f>
        <v>29</v>
      </c>
      <c r="K4" s="53">
        <f>I4+J4</f>
        <v>46</v>
      </c>
      <c r="M4" s="152" t="s">
        <v>78</v>
      </c>
      <c r="N4" s="152" t="s">
        <v>79</v>
      </c>
      <c r="O4" s="152">
        <v>75</v>
      </c>
      <c r="Q4" s="152" t="s">
        <v>78</v>
      </c>
      <c r="R4" s="152" t="s">
        <v>79</v>
      </c>
      <c r="S4" s="152">
        <v>36</v>
      </c>
      <c r="U4" s="152" t="s">
        <v>78</v>
      </c>
      <c r="V4" s="152" t="s">
        <v>79</v>
      </c>
      <c r="W4" s="152">
        <v>56</v>
      </c>
      <c r="Y4" s="152" t="s">
        <v>78</v>
      </c>
      <c r="Z4" s="152" t="s">
        <v>79</v>
      </c>
      <c r="AA4" s="152">
        <v>48</v>
      </c>
      <c r="AB4" s="145"/>
      <c r="AC4" s="152" t="s">
        <v>78</v>
      </c>
      <c r="AD4" s="152" t="s">
        <v>79</v>
      </c>
      <c r="AE4" s="152">
        <v>0</v>
      </c>
    </row>
    <row r="5" spans="1:31" ht="12">
      <c r="A5" s="53">
        <v>3</v>
      </c>
      <c r="B5" s="53">
        <v>109861</v>
      </c>
      <c r="C5" s="151" t="s">
        <v>221</v>
      </c>
      <c r="D5" s="151" t="s">
        <v>220</v>
      </c>
      <c r="E5" s="53">
        <f t="shared" si="0"/>
        <v>175</v>
      </c>
      <c r="G5" s="151" t="s">
        <v>221</v>
      </c>
      <c r="H5" s="151" t="s">
        <v>220</v>
      </c>
      <c r="I5" s="53">
        <f>+'bod.interni'!D6+'bod.interni'!E6+'bod.interni'!F6+'bod.interni'!G6+'bod.interni'!H6+'bod.interni'!I6+'bod.interni'!J6+'bod.interni'!K6+'bod.interni'!L6+'bod.interni'!M6+'bod.interni'!N6+'bod.interni'!O6+'bod.interni'!P6+'bod.interni'!Q6+'bod.interni'!R6+'bod.interni'!S6+'bod.interni'!T6+'bod.interni'!U6+'bod.interni'!V6</f>
        <v>10</v>
      </c>
      <c r="J5" s="53">
        <f>+'bod.eksterni'!D6+'bod.eksterni'!E6+'bod.eksterni'!F6+'bod.eksterni'!G6+'bod.eksterni'!H6+'bod.eksterni'!I6+'bod.eksterni'!J6+'bod.eksterni'!K6+'bod.eksterni'!L6+'bod.eksterni'!M6+'bod.eksterni'!N6+'bod.eksterni'!O6</f>
        <v>13</v>
      </c>
      <c r="K5" s="53">
        <f>I5+J5</f>
        <v>23</v>
      </c>
      <c r="M5" s="152" t="s">
        <v>221</v>
      </c>
      <c r="N5" s="152" t="s">
        <v>220</v>
      </c>
      <c r="O5" s="152">
        <v>41</v>
      </c>
      <c r="Q5" s="152" t="s">
        <v>221</v>
      </c>
      <c r="R5" s="152" t="s">
        <v>220</v>
      </c>
      <c r="S5" s="152">
        <v>39</v>
      </c>
      <c r="U5" s="152" t="s">
        <v>221</v>
      </c>
      <c r="V5" s="152" t="s">
        <v>220</v>
      </c>
      <c r="W5" s="152">
        <v>39</v>
      </c>
      <c r="Y5" s="152" t="s">
        <v>221</v>
      </c>
      <c r="Z5" s="152" t="s">
        <v>220</v>
      </c>
      <c r="AA5" s="152">
        <v>33</v>
      </c>
      <c r="AB5" s="145"/>
      <c r="AC5" s="152" t="s">
        <v>221</v>
      </c>
      <c r="AD5" s="152" t="s">
        <v>220</v>
      </c>
      <c r="AE5" s="152">
        <v>0</v>
      </c>
    </row>
    <row r="6" spans="1:31" ht="12">
      <c r="A6" s="53">
        <v>4</v>
      </c>
      <c r="B6" s="53">
        <v>108292</v>
      </c>
      <c r="C6" s="151" t="s">
        <v>22</v>
      </c>
      <c r="D6" s="151" t="s">
        <v>83</v>
      </c>
      <c r="E6" s="53">
        <f t="shared" si="0"/>
        <v>54</v>
      </c>
      <c r="G6" s="151" t="s">
        <v>22</v>
      </c>
      <c r="H6" s="151" t="s">
        <v>83</v>
      </c>
      <c r="I6" s="53">
        <f>+'bod.interni'!D7+'bod.interni'!E7+'bod.interni'!F7+'bod.interni'!G7+'bod.interni'!H7+'bod.interni'!I7+'bod.interni'!J7+'bod.interni'!K7+'bod.interni'!L7+'bod.interni'!M7+'bod.interni'!N7+'bod.interni'!O7+'bod.interni'!P7+'bod.interni'!Q7+'bod.interni'!R7+'bod.interni'!S7+'bod.interni'!T7+'bod.interni'!U7+'bod.interni'!V7</f>
        <v>12</v>
      </c>
      <c r="J6" s="53">
        <f>+'bod.eksterni'!D7+'bod.eksterni'!E7+'bod.eksterni'!F7+'bod.eksterni'!G7+'bod.eksterni'!H7+'bod.eksterni'!I7+'bod.eksterni'!J7+'bod.eksterni'!K7+'bod.eksterni'!L7+'bod.eksterni'!M7+'bod.eksterni'!N7+'bod.eksterni'!O7</f>
        <v>12</v>
      </c>
      <c r="K6" s="53">
        <f>I6+J6</f>
        <v>24</v>
      </c>
      <c r="M6" s="152" t="s">
        <v>22</v>
      </c>
      <c r="N6" s="152" t="s">
        <v>83</v>
      </c>
      <c r="O6" s="152">
        <v>30</v>
      </c>
      <c r="Q6" s="152" t="s">
        <v>22</v>
      </c>
      <c r="R6" s="152" t="s">
        <v>83</v>
      </c>
      <c r="S6" s="152">
        <v>0</v>
      </c>
      <c r="U6" s="152" t="s">
        <v>22</v>
      </c>
      <c r="V6" s="152" t="s">
        <v>83</v>
      </c>
      <c r="W6" s="152">
        <v>0</v>
      </c>
      <c r="Y6" s="152" t="s">
        <v>22</v>
      </c>
      <c r="Z6" s="152" t="s">
        <v>83</v>
      </c>
      <c r="AA6" s="152">
        <v>0</v>
      </c>
      <c r="AB6" s="145"/>
      <c r="AC6" s="152" t="s">
        <v>22</v>
      </c>
      <c r="AD6" s="152" t="s">
        <v>83</v>
      </c>
      <c r="AE6" s="152">
        <v>0</v>
      </c>
    </row>
    <row r="7" spans="1:31" ht="12">
      <c r="A7" s="53">
        <v>5</v>
      </c>
      <c r="B7" s="53">
        <v>108314</v>
      </c>
      <c r="C7" s="151" t="s">
        <v>160</v>
      </c>
      <c r="D7" s="151" t="s">
        <v>29</v>
      </c>
      <c r="E7" s="53">
        <f t="shared" si="0"/>
        <v>37</v>
      </c>
      <c r="G7" s="151" t="s">
        <v>160</v>
      </c>
      <c r="H7" s="151" t="s">
        <v>29</v>
      </c>
      <c r="I7" s="53">
        <f>+'bod.interni'!D9+'bod.interni'!E9+'bod.interni'!F9+'bod.interni'!G9+'bod.interni'!H9+'bod.interni'!I9+'bod.interni'!J9+'bod.interni'!K9+'bod.interni'!L9+'bod.interni'!M9+'bod.interni'!N9+'bod.interni'!O9+'bod.interni'!P9+'bod.interni'!Q9+'bod.interni'!R9+'bod.interni'!S9+'bod.interni'!T9+'bod.interni'!U9+'bod.interni'!V9</f>
        <v>1</v>
      </c>
      <c r="J7" s="53">
        <f>+'bod.eksterni'!D9+'bod.eksterni'!E9+'bod.eksterni'!F9+'bod.eksterni'!G9+'bod.eksterni'!H9+'bod.eksterni'!I9+'bod.eksterni'!J9+'bod.eksterni'!K9+'bod.eksterni'!L9+'bod.eksterni'!M9+'bod.eksterni'!N9+'bod.eksterni'!O9</f>
        <v>31</v>
      </c>
      <c r="K7" s="53">
        <v>32</v>
      </c>
      <c r="M7" s="152" t="s">
        <v>160</v>
      </c>
      <c r="N7" s="152" t="s">
        <v>29</v>
      </c>
      <c r="O7" s="152">
        <v>1</v>
      </c>
      <c r="Q7" s="152" t="s">
        <v>160</v>
      </c>
      <c r="R7" s="152" t="s">
        <v>29</v>
      </c>
      <c r="S7" s="152">
        <v>4</v>
      </c>
      <c r="U7" s="152" t="s">
        <v>160</v>
      </c>
      <c r="V7" s="152" t="s">
        <v>29</v>
      </c>
      <c r="W7" s="152">
        <v>0</v>
      </c>
      <c r="Y7" s="152" t="s">
        <v>160</v>
      </c>
      <c r="Z7" s="152" t="s">
        <v>29</v>
      </c>
      <c r="AA7" s="152">
        <v>0</v>
      </c>
      <c r="AB7" s="145"/>
      <c r="AC7" s="152" t="s">
        <v>160</v>
      </c>
      <c r="AD7" s="152" t="s">
        <v>29</v>
      </c>
      <c r="AE7" s="152">
        <v>0</v>
      </c>
    </row>
    <row r="8" spans="1:31" ht="12">
      <c r="A8" s="53">
        <v>6</v>
      </c>
      <c r="B8" s="53">
        <v>108351</v>
      </c>
      <c r="C8" s="151" t="s">
        <v>15</v>
      </c>
      <c r="D8" s="151" t="s">
        <v>130</v>
      </c>
      <c r="E8" s="53">
        <f t="shared" si="0"/>
        <v>189</v>
      </c>
      <c r="G8" s="151" t="s">
        <v>15</v>
      </c>
      <c r="H8" s="151" t="s">
        <v>130</v>
      </c>
      <c r="I8" s="53">
        <f>+'bod.interni'!D11+'bod.interni'!E11+'bod.interni'!F11+'bod.interni'!G11+'bod.interni'!H11+'bod.interni'!I11+'bod.interni'!J11+'bod.interni'!K11+'bod.interni'!L11+'bod.interni'!M11+'bod.interni'!N11+'bod.interni'!O11+'bod.interni'!P11+'bod.interni'!Q11+'bod.interni'!R11+'bod.interni'!S11+'bod.interni'!T11+'bod.interni'!U11+'bod.interni'!V11</f>
        <v>13</v>
      </c>
      <c r="J8" s="53">
        <f>+'bod.eksterni'!D11+'bod.eksterni'!E11+'bod.eksterni'!F11+'bod.eksterni'!G11+'bod.eksterni'!H11+'bod.eksterni'!I11+'bod.eksterni'!J11+'bod.eksterni'!K11+'bod.eksterni'!L11+'bod.eksterni'!M11+'bod.eksterni'!N11+'bod.eksterni'!O11</f>
        <v>16</v>
      </c>
      <c r="K8" s="53">
        <v>29</v>
      </c>
      <c r="M8" s="152" t="s">
        <v>15</v>
      </c>
      <c r="N8" s="152" t="s">
        <v>130</v>
      </c>
      <c r="O8" s="152">
        <v>30</v>
      </c>
      <c r="Q8" s="152" t="s">
        <v>15</v>
      </c>
      <c r="R8" s="152" t="s">
        <v>130</v>
      </c>
      <c r="S8" s="152">
        <v>44</v>
      </c>
      <c r="U8" s="152" t="s">
        <v>15</v>
      </c>
      <c r="V8" s="152" t="s">
        <v>130</v>
      </c>
      <c r="W8" s="152">
        <v>44</v>
      </c>
      <c r="Y8" s="152" t="s">
        <v>15</v>
      </c>
      <c r="Z8" s="152" t="s">
        <v>130</v>
      </c>
      <c r="AA8" s="152">
        <v>42</v>
      </c>
      <c r="AB8" s="145"/>
      <c r="AC8" s="152" t="s">
        <v>15</v>
      </c>
      <c r="AD8" s="152" t="s">
        <v>130</v>
      </c>
      <c r="AE8" s="152">
        <v>0</v>
      </c>
    </row>
    <row r="9" spans="1:31" ht="12">
      <c r="A9" s="53">
        <v>7</v>
      </c>
      <c r="B9" s="53">
        <v>108298</v>
      </c>
      <c r="C9" s="151" t="s">
        <v>100</v>
      </c>
      <c r="D9" s="151" t="s">
        <v>113</v>
      </c>
      <c r="E9" s="53">
        <f t="shared" si="0"/>
        <v>78</v>
      </c>
      <c r="G9" s="151" t="s">
        <v>100</v>
      </c>
      <c r="H9" s="151" t="s">
        <v>113</v>
      </c>
      <c r="I9" s="168" t="s">
        <v>277</v>
      </c>
      <c r="J9" s="168"/>
      <c r="K9" s="53">
        <v>0</v>
      </c>
      <c r="M9" s="152" t="s">
        <v>100</v>
      </c>
      <c r="N9" s="152" t="s">
        <v>113</v>
      </c>
      <c r="O9" s="152">
        <v>0</v>
      </c>
      <c r="Q9" s="152" t="s">
        <v>100</v>
      </c>
      <c r="R9" s="152" t="s">
        <v>113</v>
      </c>
      <c r="S9" s="152">
        <v>0</v>
      </c>
      <c r="U9" s="152" t="s">
        <v>100</v>
      </c>
      <c r="V9" s="152" t="s">
        <v>113</v>
      </c>
      <c r="W9" s="152">
        <v>25</v>
      </c>
      <c r="Y9" s="152" t="s">
        <v>100</v>
      </c>
      <c r="Z9" s="152" t="s">
        <v>113</v>
      </c>
      <c r="AA9" s="152">
        <v>24</v>
      </c>
      <c r="AB9" s="145"/>
      <c r="AC9" s="152" t="s">
        <v>100</v>
      </c>
      <c r="AD9" s="152" t="s">
        <v>113</v>
      </c>
      <c r="AE9" s="152">
        <v>29</v>
      </c>
    </row>
    <row r="10" spans="1:31" ht="12">
      <c r="A10" s="53">
        <v>8</v>
      </c>
      <c r="B10" s="53">
        <v>108301</v>
      </c>
      <c r="C10" s="153" t="s">
        <v>100</v>
      </c>
      <c r="D10" s="153" t="s">
        <v>24</v>
      </c>
      <c r="E10" s="53">
        <f t="shared" si="0"/>
        <v>106</v>
      </c>
      <c r="G10" s="153" t="s">
        <v>100</v>
      </c>
      <c r="H10" s="153" t="s">
        <v>24</v>
      </c>
      <c r="I10" s="53">
        <f>+'bod.interni'!D14+'bod.interni'!E14+'bod.interni'!F14+'bod.interni'!G14+'bod.interni'!H14+'bod.interni'!I14+'bod.interni'!J14+'bod.interni'!K14+'bod.interni'!L14+'bod.interni'!M14+'bod.interni'!N14+'bod.interni'!O14+'bod.interni'!P14+'bod.interni'!Q14+'bod.interni'!R14+'bod.interni'!S14+'bod.interni'!T14+'bod.interni'!U14+'bod.interni'!V14</f>
        <v>12</v>
      </c>
      <c r="J10" s="53">
        <f>+'bod.eksterni'!D14+'bod.eksterni'!E14+'bod.eksterni'!F14+'bod.eksterni'!G14+'bod.eksterni'!H14+'bod.eksterni'!I14+'bod.eksterni'!J14+'bod.eksterni'!K14+'bod.eksterni'!L14+'bod.eksterni'!M14+'bod.eksterni'!N14+'bod.eksterni'!O14</f>
        <v>15</v>
      </c>
      <c r="K10" s="53">
        <f>I10+J10</f>
        <v>27</v>
      </c>
      <c r="M10" s="152" t="s">
        <v>100</v>
      </c>
      <c r="N10" s="152" t="s">
        <v>24</v>
      </c>
      <c r="O10" s="152">
        <v>0</v>
      </c>
      <c r="Q10" s="152" t="s">
        <v>100</v>
      </c>
      <c r="R10" s="152" t="s">
        <v>24</v>
      </c>
      <c r="S10" s="152">
        <v>0</v>
      </c>
      <c r="U10" s="152" t="s">
        <v>100</v>
      </c>
      <c r="V10" s="152" t="s">
        <v>24</v>
      </c>
      <c r="W10" s="152">
        <v>31</v>
      </c>
      <c r="Y10" s="152" t="s">
        <v>100</v>
      </c>
      <c r="Z10" s="152" t="s">
        <v>24</v>
      </c>
      <c r="AA10" s="152">
        <v>24</v>
      </c>
      <c r="AB10" s="145"/>
      <c r="AC10" s="152" t="s">
        <v>100</v>
      </c>
      <c r="AD10" s="152" t="s">
        <v>24</v>
      </c>
      <c r="AE10" s="152">
        <v>24</v>
      </c>
    </row>
    <row r="11" spans="1:31" ht="12">
      <c r="A11" s="53">
        <v>9</v>
      </c>
      <c r="B11" s="53">
        <v>108338</v>
      </c>
      <c r="C11" s="151" t="s">
        <v>37</v>
      </c>
      <c r="D11" s="151" t="s">
        <v>148</v>
      </c>
      <c r="E11" s="53">
        <f t="shared" si="0"/>
        <v>51</v>
      </c>
      <c r="G11" s="151" t="s">
        <v>37</v>
      </c>
      <c r="H11" s="151" t="s">
        <v>148</v>
      </c>
      <c r="I11" s="168" t="s">
        <v>276</v>
      </c>
      <c r="J11" s="168"/>
      <c r="K11" s="53">
        <v>0</v>
      </c>
      <c r="M11" s="152" t="s">
        <v>37</v>
      </c>
      <c r="N11" s="152" t="s">
        <v>148</v>
      </c>
      <c r="O11" s="152">
        <v>0</v>
      </c>
      <c r="Q11" s="152" t="s">
        <v>37</v>
      </c>
      <c r="R11" s="152" t="s">
        <v>148</v>
      </c>
      <c r="S11" s="152">
        <v>0</v>
      </c>
      <c r="U11" s="152" t="s">
        <v>37</v>
      </c>
      <c r="V11" s="152" t="s">
        <v>148</v>
      </c>
      <c r="W11" s="152">
        <v>25</v>
      </c>
      <c r="Y11" s="152" t="s">
        <v>37</v>
      </c>
      <c r="Z11" s="152" t="s">
        <v>148</v>
      </c>
      <c r="AA11" s="152">
        <v>26</v>
      </c>
      <c r="AB11" s="145"/>
      <c r="AC11" s="152" t="s">
        <v>37</v>
      </c>
      <c r="AD11" s="152" t="s">
        <v>148</v>
      </c>
      <c r="AE11" s="152">
        <v>0</v>
      </c>
    </row>
    <row r="12" spans="1:31" ht="12">
      <c r="A12" s="53">
        <v>10</v>
      </c>
      <c r="B12" s="53">
        <v>108359</v>
      </c>
      <c r="C12" s="152" t="s">
        <v>49</v>
      </c>
      <c r="D12" s="152" t="s">
        <v>80</v>
      </c>
      <c r="E12" s="53">
        <f t="shared" si="0"/>
        <v>219</v>
      </c>
      <c r="G12" s="152" t="s">
        <v>49</v>
      </c>
      <c r="H12" s="152" t="s">
        <v>80</v>
      </c>
      <c r="I12" s="53">
        <f>+'bod.interni'!D16+'bod.interni'!E16+'bod.interni'!F16+'bod.interni'!G16+'bod.interni'!H16+'bod.interni'!I16+'bod.interni'!J16+'bod.interni'!K16+'bod.interni'!L16+'bod.interni'!M16+'bod.interni'!N16+'bod.interni'!O16+'bod.interni'!P16+'bod.interni'!Q16+'bod.interni'!R16+'bod.interni'!S16+'bod.interni'!T16+'bod.interni'!U16+'bod.interni'!V16</f>
        <v>14</v>
      </c>
      <c r="J12" s="53">
        <f>+'bod.eksterni'!D16+'bod.eksterni'!E16+'bod.eksterni'!F16+'bod.eksterni'!G16+'bod.eksterni'!H16+'bod.eksterni'!I16+'bod.eksterni'!J16+'bod.eksterni'!K16+'bod.eksterni'!L16+'bod.eksterni'!M16+'bod.eksterni'!N16+'bod.eksterni'!O16</f>
        <v>18</v>
      </c>
      <c r="K12" s="53">
        <f>I12+J12</f>
        <v>32</v>
      </c>
      <c r="M12" s="152" t="s">
        <v>49</v>
      </c>
      <c r="N12" s="152" t="s">
        <v>80</v>
      </c>
      <c r="O12" s="152">
        <v>31</v>
      </c>
      <c r="Q12" s="152" t="s">
        <v>49</v>
      </c>
      <c r="R12" s="152" t="s">
        <v>80</v>
      </c>
      <c r="S12" s="152">
        <v>47</v>
      </c>
      <c r="U12" s="152" t="s">
        <v>49</v>
      </c>
      <c r="V12" s="152" t="s">
        <v>80</v>
      </c>
      <c r="W12" s="152">
        <v>29</v>
      </c>
      <c r="Y12" s="152" t="s">
        <v>49</v>
      </c>
      <c r="Z12" s="152" t="s">
        <v>80</v>
      </c>
      <c r="AA12" s="152">
        <v>46</v>
      </c>
      <c r="AB12" s="145"/>
      <c r="AC12" s="152" t="s">
        <v>49</v>
      </c>
      <c r="AD12" s="152" t="s">
        <v>80</v>
      </c>
      <c r="AE12" s="152">
        <v>34</v>
      </c>
    </row>
    <row r="13" spans="1:31" ht="12">
      <c r="A13" s="53">
        <v>11</v>
      </c>
      <c r="B13" s="53">
        <v>108356</v>
      </c>
      <c r="C13" s="151" t="s">
        <v>117</v>
      </c>
      <c r="D13" s="151" t="s">
        <v>91</v>
      </c>
      <c r="E13" s="53">
        <f t="shared" si="0"/>
        <v>158</v>
      </c>
      <c r="G13" s="151" t="s">
        <v>117</v>
      </c>
      <c r="H13" s="151" t="s">
        <v>91</v>
      </c>
      <c r="I13" s="53">
        <f>+'bod.interni'!D17+'bod.interni'!E17+'bod.interni'!F17+'bod.interni'!G17+'bod.interni'!H17+'bod.interni'!I17+'bod.interni'!J17+'bod.interni'!K17+'bod.interni'!L17+'bod.interni'!M17+'bod.interni'!N17+'bod.interni'!O17+'bod.interni'!P17+'bod.interni'!Q17+'bod.interni'!R17+'bod.interni'!S17+'bod.interni'!T17+'bod.interni'!U17+'bod.interni'!V17</f>
        <v>13</v>
      </c>
      <c r="J13" s="53">
        <f>+'bod.eksterni'!D17+'bod.eksterni'!E17+'bod.eksterni'!F17+'bod.eksterni'!G17+'bod.eksterni'!H17+'bod.eksterni'!I17+'bod.eksterni'!J17+'bod.eksterni'!K17+'bod.eksterni'!L17+'bod.eksterni'!M17+'bod.eksterni'!N17+'bod.eksterni'!O17</f>
        <v>15</v>
      </c>
      <c r="K13" s="53">
        <f>I13+J13</f>
        <v>28</v>
      </c>
      <c r="M13" s="152" t="s">
        <v>117</v>
      </c>
      <c r="N13" s="152" t="s">
        <v>91</v>
      </c>
      <c r="O13" s="152">
        <v>30</v>
      </c>
      <c r="Q13" s="152" t="s">
        <v>117</v>
      </c>
      <c r="R13" s="152" t="s">
        <v>91</v>
      </c>
      <c r="S13" s="152">
        <v>36</v>
      </c>
      <c r="U13" s="152" t="s">
        <v>117</v>
      </c>
      <c r="V13" s="152" t="s">
        <v>91</v>
      </c>
      <c r="W13" s="152">
        <v>28</v>
      </c>
      <c r="Y13" s="152" t="s">
        <v>117</v>
      </c>
      <c r="Z13" s="152" t="s">
        <v>91</v>
      </c>
      <c r="AA13" s="152">
        <v>36</v>
      </c>
      <c r="AB13" s="145"/>
      <c r="AC13" s="152" t="s">
        <v>117</v>
      </c>
      <c r="AD13" s="152" t="s">
        <v>91</v>
      </c>
      <c r="AE13" s="152">
        <v>0</v>
      </c>
    </row>
    <row r="14" spans="1:31" ht="12">
      <c r="A14" s="53">
        <v>12</v>
      </c>
      <c r="B14" s="53">
        <v>101195</v>
      </c>
      <c r="C14" s="151" t="s">
        <v>68</v>
      </c>
      <c r="D14" s="151" t="s">
        <v>36</v>
      </c>
      <c r="E14" s="53">
        <f t="shared" si="0"/>
        <v>168</v>
      </c>
      <c r="G14" s="151" t="s">
        <v>68</v>
      </c>
      <c r="H14" s="151" t="s">
        <v>36</v>
      </c>
      <c r="I14" s="53">
        <f>+'bod.interni'!D18+'bod.interni'!E18+'bod.interni'!F18+'bod.interni'!G18+'bod.interni'!H18+'bod.interni'!I18+'bod.interni'!J18+'bod.interni'!K18+'bod.interni'!L18+'bod.interni'!M18+'bod.interni'!N18+'bod.interni'!O18+'bod.interni'!P18+'bod.interni'!Q18+'bod.interni'!R18+'bod.interni'!S18+'bod.interni'!T18+'bod.interni'!U18+'bod.interni'!V18</f>
        <v>14</v>
      </c>
      <c r="J14" s="53">
        <f>+'bod.eksterni'!D18+'bod.eksterni'!E18+'bod.eksterni'!F18+'bod.eksterni'!G18+'bod.eksterni'!H18+'bod.eksterni'!I18+'bod.eksterni'!J18+'bod.eksterni'!K18+'bod.eksterni'!L18+'bod.eksterni'!M18+'bod.eksterni'!N18+'bod.eksterni'!O18</f>
        <v>15</v>
      </c>
      <c r="K14" s="53">
        <f>I14+J14</f>
        <v>29</v>
      </c>
      <c r="M14" s="152" t="s">
        <v>68</v>
      </c>
      <c r="N14" s="152" t="s">
        <v>36</v>
      </c>
      <c r="O14" s="152">
        <v>47</v>
      </c>
      <c r="Q14" s="152" t="s">
        <v>68</v>
      </c>
      <c r="R14" s="152" t="s">
        <v>36</v>
      </c>
      <c r="S14" s="152">
        <v>38</v>
      </c>
      <c r="U14" s="152" t="s">
        <v>68</v>
      </c>
      <c r="V14" s="152" t="s">
        <v>36</v>
      </c>
      <c r="W14" s="152">
        <v>24</v>
      </c>
      <c r="Y14" s="152" t="s">
        <v>68</v>
      </c>
      <c r="Z14" s="152" t="s">
        <v>36</v>
      </c>
      <c r="AA14" s="152">
        <v>30</v>
      </c>
      <c r="AB14" s="145"/>
      <c r="AC14" s="152" t="s">
        <v>68</v>
      </c>
      <c r="AD14" s="152" t="s">
        <v>36</v>
      </c>
      <c r="AE14" s="152">
        <v>0</v>
      </c>
    </row>
    <row r="15" spans="1:31" ht="12">
      <c r="A15" s="53">
        <v>13</v>
      </c>
      <c r="B15" s="53">
        <v>108290</v>
      </c>
      <c r="C15" s="152" t="s">
        <v>54</v>
      </c>
      <c r="D15" s="152" t="s">
        <v>80</v>
      </c>
      <c r="E15" s="53">
        <f t="shared" si="0"/>
        <v>80</v>
      </c>
      <c r="G15" s="152" t="s">
        <v>54</v>
      </c>
      <c r="H15" s="152" t="s">
        <v>80</v>
      </c>
      <c r="I15" s="53">
        <f>+'bod.interni'!D20+'bod.interni'!E20+'bod.interni'!F20+'bod.interni'!G20+'bod.interni'!H20+'bod.interni'!I20+'bod.interni'!J20+'bod.interni'!K20+'bod.interni'!L20+'bod.interni'!M20+'bod.interni'!N20+'bod.interni'!O20+'bod.interni'!P20+'bod.interni'!Q20+'bod.interni'!R20+'bod.interni'!S20+'bod.interni'!T20+'bod.interni'!U20+'bod.interni'!V20</f>
        <v>13</v>
      </c>
      <c r="J15" s="53">
        <f>+'bod.eksterni'!D20+'bod.eksterni'!E20+'bod.eksterni'!F20+'bod.eksterni'!G20+'bod.eksterni'!H20+'bod.eksterni'!I20+'bod.eksterni'!J20+'bod.eksterni'!K20+'bod.eksterni'!L20+'bod.eksterni'!M20+'bod.eksterni'!N20+'bod.eksterni'!O20</f>
        <v>18</v>
      </c>
      <c r="K15" s="53">
        <f>I15+J15</f>
        <v>31</v>
      </c>
      <c r="M15" s="152" t="s">
        <v>54</v>
      </c>
      <c r="N15" s="152" t="s">
        <v>80</v>
      </c>
      <c r="O15" s="152">
        <v>23</v>
      </c>
      <c r="Q15" s="152" t="s">
        <v>46</v>
      </c>
      <c r="R15" s="152" t="s">
        <v>80</v>
      </c>
      <c r="S15" s="152">
        <v>26</v>
      </c>
      <c r="U15" s="152" t="s">
        <v>46</v>
      </c>
      <c r="V15" s="152" t="s">
        <v>80</v>
      </c>
      <c r="W15" s="152">
        <v>0</v>
      </c>
      <c r="Y15" s="152" t="s">
        <v>46</v>
      </c>
      <c r="Z15" s="152" t="s">
        <v>80</v>
      </c>
      <c r="AA15" s="152">
        <v>0</v>
      </c>
      <c r="AB15" s="145"/>
      <c r="AC15" s="152" t="s">
        <v>46</v>
      </c>
      <c r="AD15" s="152" t="s">
        <v>80</v>
      </c>
      <c r="AE15" s="152">
        <v>0</v>
      </c>
    </row>
    <row r="16" spans="1:31" ht="12">
      <c r="A16" s="53">
        <v>14</v>
      </c>
      <c r="B16" s="53">
        <v>108279</v>
      </c>
      <c r="C16" s="151" t="s">
        <v>3</v>
      </c>
      <c r="D16" s="151" t="s">
        <v>127</v>
      </c>
      <c r="E16" s="53">
        <f t="shared" si="0"/>
        <v>156</v>
      </c>
      <c r="G16" s="151" t="s">
        <v>3</v>
      </c>
      <c r="H16" s="151" t="s">
        <v>127</v>
      </c>
      <c r="I16" s="53">
        <f>+'bod.interni'!D21+'bod.interni'!E21+'bod.interni'!F21+'bod.interni'!G21+'bod.interni'!H21+'bod.interni'!I21+'bod.interni'!J21+'bod.interni'!K21+'bod.interni'!L21+'bod.interni'!M21+'bod.interni'!N21+'bod.interni'!O21+'bod.interni'!P21+'bod.interni'!Q21+'bod.interni'!R21+'bod.interni'!S21+'bod.interni'!T21+'bod.interni'!U21+'bod.interni'!V21</f>
        <v>13</v>
      </c>
      <c r="J16" s="53">
        <f>+'bod.eksterni'!D21+'bod.eksterni'!E21+'bod.eksterni'!F21+'bod.eksterni'!G21+'bod.eksterni'!H21+'bod.eksterni'!I21+'bod.eksterni'!J21+'bod.eksterni'!K21+'bod.eksterni'!L21+'bod.eksterni'!M21+'bod.eksterni'!N21+'bod.eksterni'!O21</f>
        <v>21</v>
      </c>
      <c r="K16" s="53">
        <f>I16+J16</f>
        <v>34</v>
      </c>
      <c r="M16" s="152" t="s">
        <v>3</v>
      </c>
      <c r="N16" s="152" t="s">
        <v>127</v>
      </c>
      <c r="O16" s="152">
        <v>27</v>
      </c>
      <c r="Q16" s="152" t="s">
        <v>3</v>
      </c>
      <c r="R16" s="152" t="s">
        <v>127</v>
      </c>
      <c r="S16" s="152">
        <v>41</v>
      </c>
      <c r="U16" s="152" t="s">
        <v>3</v>
      </c>
      <c r="V16" s="152" t="s">
        <v>127</v>
      </c>
      <c r="W16" s="152">
        <v>28</v>
      </c>
      <c r="Y16" s="152" t="s">
        <v>3</v>
      </c>
      <c r="Z16" s="152" t="s">
        <v>127</v>
      </c>
      <c r="AA16" s="152">
        <v>26</v>
      </c>
      <c r="AB16" s="145"/>
      <c r="AC16" s="152" t="s">
        <v>3</v>
      </c>
      <c r="AD16" s="152" t="s">
        <v>127</v>
      </c>
      <c r="AE16" s="152">
        <v>0</v>
      </c>
    </row>
    <row r="17" spans="1:31" ht="12">
      <c r="A17" s="53">
        <v>15</v>
      </c>
      <c r="B17" s="53">
        <v>108295</v>
      </c>
      <c r="C17" s="151" t="s">
        <v>28</v>
      </c>
      <c r="D17" s="151" t="s">
        <v>53</v>
      </c>
      <c r="E17" s="53">
        <f t="shared" si="0"/>
        <v>94</v>
      </c>
      <c r="G17" s="151" t="s">
        <v>28</v>
      </c>
      <c r="H17" s="151" t="s">
        <v>53</v>
      </c>
      <c r="I17" s="168" t="s">
        <v>278</v>
      </c>
      <c r="J17" s="168"/>
      <c r="K17" s="53">
        <v>0</v>
      </c>
      <c r="M17" s="152" t="s">
        <v>28</v>
      </c>
      <c r="N17" s="152" t="s">
        <v>53</v>
      </c>
      <c r="O17" s="152">
        <v>2</v>
      </c>
      <c r="Q17" s="152" t="s">
        <v>28</v>
      </c>
      <c r="R17" s="152" t="s">
        <v>53</v>
      </c>
      <c r="S17" s="152">
        <v>0</v>
      </c>
      <c r="U17" s="152" t="s">
        <v>28</v>
      </c>
      <c r="V17" s="152" t="s">
        <v>53</v>
      </c>
      <c r="W17" s="152">
        <v>50</v>
      </c>
      <c r="Y17" s="152" t="s">
        <v>28</v>
      </c>
      <c r="Z17" s="152" t="s">
        <v>53</v>
      </c>
      <c r="AA17" s="152">
        <v>42</v>
      </c>
      <c r="AB17" s="145"/>
      <c r="AC17" s="152" t="s">
        <v>28</v>
      </c>
      <c r="AD17" s="152" t="s">
        <v>53</v>
      </c>
      <c r="AE17" s="152">
        <v>0</v>
      </c>
    </row>
    <row r="18" spans="1:31" ht="12">
      <c r="A18" s="53">
        <v>16</v>
      </c>
      <c r="B18" s="152">
        <v>111108</v>
      </c>
      <c r="C18" s="152" t="s">
        <v>305</v>
      </c>
      <c r="D18" s="152" t="s">
        <v>215</v>
      </c>
      <c r="E18" s="53">
        <f t="shared" si="0"/>
        <v>54</v>
      </c>
      <c r="G18" s="152" t="s">
        <v>305</v>
      </c>
      <c r="H18" s="152" t="s">
        <v>215</v>
      </c>
      <c r="I18" s="53"/>
      <c r="J18" s="53"/>
      <c r="K18" s="53">
        <v>0</v>
      </c>
      <c r="M18" s="152" t="s">
        <v>305</v>
      </c>
      <c r="N18" s="152" t="s">
        <v>215</v>
      </c>
      <c r="O18" s="152">
        <v>1</v>
      </c>
      <c r="Q18" s="152" t="s">
        <v>305</v>
      </c>
      <c r="R18" s="152" t="s">
        <v>215</v>
      </c>
      <c r="S18" s="152">
        <v>0</v>
      </c>
      <c r="U18" s="152" t="s">
        <v>305</v>
      </c>
      <c r="V18" s="152" t="s">
        <v>215</v>
      </c>
      <c r="W18" s="152">
        <v>29</v>
      </c>
      <c r="Y18" s="152" t="s">
        <v>305</v>
      </c>
      <c r="Z18" s="152" t="s">
        <v>215</v>
      </c>
      <c r="AA18" s="152">
        <v>24</v>
      </c>
      <c r="AB18" s="145"/>
      <c r="AC18" s="152" t="s">
        <v>305</v>
      </c>
      <c r="AD18" s="152" t="s">
        <v>215</v>
      </c>
      <c r="AE18" s="152">
        <v>0</v>
      </c>
    </row>
    <row r="19" spans="1:31" ht="12">
      <c r="A19" s="53">
        <v>17</v>
      </c>
      <c r="B19" s="53">
        <v>108303</v>
      </c>
      <c r="C19" s="151" t="s">
        <v>31</v>
      </c>
      <c r="D19" s="151" t="s">
        <v>84</v>
      </c>
      <c r="E19" s="53">
        <f t="shared" si="0"/>
        <v>131</v>
      </c>
      <c r="G19" s="151" t="s">
        <v>31</v>
      </c>
      <c r="H19" s="151" t="s">
        <v>84</v>
      </c>
      <c r="I19" s="53">
        <f>+'bod.interni'!D23+'bod.interni'!E23+'bod.interni'!F23+'bod.interni'!G23+'bod.interni'!H23+'bod.interni'!I23+'bod.interni'!J23+'bod.interni'!K23+'bod.interni'!L23+'bod.interni'!M23+'bod.interni'!N23+'bod.interni'!O23+'bod.interni'!P23+'bod.interni'!Q23+'bod.interni'!R23+'bod.interni'!S23+'bod.interni'!T23+'bod.interni'!U23+'bod.interni'!V23</f>
        <v>16</v>
      </c>
      <c r="J19" s="53">
        <f>+'bod.eksterni'!D23+'bod.eksterni'!E23+'bod.eksterni'!F23+'bod.eksterni'!G23+'bod.eksterni'!H23+'bod.eksterni'!I23+'bod.eksterni'!J23+'bod.eksterni'!K23+'bod.eksterni'!L23+'bod.eksterni'!M23+'bod.eksterni'!N23+'bod.eksterni'!O23</f>
        <v>12</v>
      </c>
      <c r="K19" s="53">
        <f>I19+J19</f>
        <v>28</v>
      </c>
      <c r="M19" s="152" t="s">
        <v>31</v>
      </c>
      <c r="N19" s="152" t="s">
        <v>84</v>
      </c>
      <c r="O19" s="152">
        <v>29</v>
      </c>
      <c r="Q19" s="152" t="s">
        <v>31</v>
      </c>
      <c r="R19" s="152" t="s">
        <v>84</v>
      </c>
      <c r="S19" s="152">
        <v>26</v>
      </c>
      <c r="U19" s="152" t="s">
        <v>31</v>
      </c>
      <c r="V19" s="152" t="s">
        <v>84</v>
      </c>
      <c r="W19" s="152">
        <v>25</v>
      </c>
      <c r="Y19" s="152" t="s">
        <v>31</v>
      </c>
      <c r="Z19" s="152" t="s">
        <v>84</v>
      </c>
      <c r="AA19" s="152">
        <v>23</v>
      </c>
      <c r="AB19" s="145"/>
      <c r="AC19" s="152" t="s">
        <v>31</v>
      </c>
      <c r="AD19" s="152" t="s">
        <v>84</v>
      </c>
      <c r="AE19" s="152">
        <v>0</v>
      </c>
    </row>
    <row r="20" spans="1:31" ht="12">
      <c r="A20" s="53">
        <v>18</v>
      </c>
      <c r="B20" s="53">
        <v>106118</v>
      </c>
      <c r="C20" s="151" t="s">
        <v>102</v>
      </c>
      <c r="D20" s="151" t="s">
        <v>73</v>
      </c>
      <c r="E20" s="53">
        <f t="shared" si="0"/>
        <v>241</v>
      </c>
      <c r="G20" s="151" t="s">
        <v>102</v>
      </c>
      <c r="H20" s="151" t="s">
        <v>73</v>
      </c>
      <c r="I20" s="53">
        <f>+'bod.interni'!D24+'bod.interni'!E24+'bod.interni'!F24+'bod.interni'!G24+'bod.interni'!H24+'bod.interni'!I24+'bod.interni'!J24+'bod.interni'!K24+'bod.interni'!L24+'bod.interni'!M24+'bod.interni'!N24+'bod.interni'!O24+'bod.interni'!P24+'bod.interni'!Q24+'bod.interni'!R24+'bod.interni'!S24+'bod.interni'!T24+'bod.interni'!U24+'bod.interni'!V24</f>
        <v>12</v>
      </c>
      <c r="J20" s="53">
        <f>+'bod.eksterni'!D24+'bod.eksterni'!E24+'bod.eksterni'!F24+'bod.eksterni'!G24+'bod.eksterni'!H24+'bod.eksterni'!I24+'bod.eksterni'!J24+'bod.eksterni'!K24+'bod.eksterni'!L24+'bod.eksterni'!M24+'bod.eksterni'!N24+'bod.eksterni'!O24</f>
        <v>20</v>
      </c>
      <c r="K20" s="53">
        <f>I20+J20</f>
        <v>32</v>
      </c>
      <c r="M20" s="152" t="s">
        <v>102</v>
      </c>
      <c r="N20" s="152" t="s">
        <v>73</v>
      </c>
      <c r="O20" s="152">
        <v>47</v>
      </c>
      <c r="Q20" s="152" t="s">
        <v>102</v>
      </c>
      <c r="R20" s="152" t="s">
        <v>73</v>
      </c>
      <c r="S20" s="152">
        <v>43</v>
      </c>
      <c r="U20" s="152" t="s">
        <v>102</v>
      </c>
      <c r="V20" s="152" t="s">
        <v>73</v>
      </c>
      <c r="W20" s="152">
        <v>55</v>
      </c>
      <c r="Y20" s="152" t="s">
        <v>102</v>
      </c>
      <c r="Z20" s="152" t="s">
        <v>73</v>
      </c>
      <c r="AA20" s="152">
        <v>64</v>
      </c>
      <c r="AB20" s="145"/>
      <c r="AC20" s="152" t="s">
        <v>102</v>
      </c>
      <c r="AD20" s="152" t="s">
        <v>73</v>
      </c>
      <c r="AE20" s="152">
        <v>0</v>
      </c>
    </row>
    <row r="21" spans="1:31" ht="12">
      <c r="A21" s="53">
        <v>19</v>
      </c>
      <c r="B21" s="53">
        <v>108321</v>
      </c>
      <c r="C21" s="151" t="s">
        <v>103</v>
      </c>
      <c r="D21" s="151" t="s">
        <v>104</v>
      </c>
      <c r="E21" s="53">
        <f t="shared" si="0"/>
        <v>156</v>
      </c>
      <c r="G21" s="151" t="s">
        <v>103</v>
      </c>
      <c r="H21" s="151" t="s">
        <v>104</v>
      </c>
      <c r="I21" s="53">
        <f>+'bod.interni'!D26+'bod.interni'!E26+'bod.interni'!F26+'bod.interni'!G26+'bod.interni'!H26+'bod.interni'!I26+'bod.interni'!J26+'bod.interni'!K26+'bod.interni'!L26+'bod.interni'!M26+'bod.interni'!N26+'bod.interni'!O26+'bod.interni'!P26+'bod.interni'!Q26+'bod.interni'!R26+'bod.interni'!S26+'bod.interni'!T26+'bod.interni'!U26+'bod.interni'!V26</f>
        <v>11</v>
      </c>
      <c r="J21" s="53">
        <f>+'bod.eksterni'!D26+'bod.eksterni'!E26+'bod.eksterni'!F26+'bod.eksterni'!G26+'bod.eksterni'!H26+'bod.eksterni'!I26+'bod.eksterni'!J26+'bod.eksterni'!K26+'bod.eksterni'!L26+'bod.eksterni'!M26+'bod.eksterni'!N26+'bod.eksterni'!O26</f>
        <v>21</v>
      </c>
      <c r="K21" s="53">
        <f>I21+J21</f>
        <v>32</v>
      </c>
      <c r="M21" s="152" t="s">
        <v>103</v>
      </c>
      <c r="N21" s="152" t="s">
        <v>104</v>
      </c>
      <c r="O21" s="152">
        <v>30</v>
      </c>
      <c r="Q21" s="152" t="s">
        <v>103</v>
      </c>
      <c r="R21" s="152" t="s">
        <v>104</v>
      </c>
      <c r="S21" s="152">
        <v>31</v>
      </c>
      <c r="U21" s="152" t="s">
        <v>103</v>
      </c>
      <c r="V21" s="152" t="s">
        <v>104</v>
      </c>
      <c r="W21" s="152">
        <v>29</v>
      </c>
      <c r="Y21" s="152" t="s">
        <v>103</v>
      </c>
      <c r="Z21" s="152" t="s">
        <v>104</v>
      </c>
      <c r="AA21" s="152">
        <v>34</v>
      </c>
      <c r="AB21" s="145"/>
      <c r="AC21" s="152" t="s">
        <v>103</v>
      </c>
      <c r="AD21" s="152" t="s">
        <v>104</v>
      </c>
      <c r="AE21" s="152">
        <v>0</v>
      </c>
    </row>
    <row r="22" spans="1:31" ht="12">
      <c r="A22" s="53">
        <v>20</v>
      </c>
      <c r="B22" s="152">
        <v>112140</v>
      </c>
      <c r="C22" s="152" t="s">
        <v>312</v>
      </c>
      <c r="D22" s="152" t="s">
        <v>313</v>
      </c>
      <c r="E22" s="53">
        <f t="shared" si="0"/>
        <v>37</v>
      </c>
      <c r="G22" s="152" t="s">
        <v>312</v>
      </c>
      <c r="H22" s="152" t="s">
        <v>313</v>
      </c>
      <c r="I22" s="53"/>
      <c r="J22" s="53"/>
      <c r="K22" s="53">
        <v>0</v>
      </c>
      <c r="M22" s="152" t="s">
        <v>312</v>
      </c>
      <c r="N22" s="152" t="s">
        <v>313</v>
      </c>
      <c r="O22" s="152">
        <v>0</v>
      </c>
      <c r="Q22" s="152" t="s">
        <v>312</v>
      </c>
      <c r="R22" s="152" t="s">
        <v>313</v>
      </c>
      <c r="S22" s="152">
        <v>0</v>
      </c>
      <c r="U22" s="152" t="s">
        <v>312</v>
      </c>
      <c r="V22" s="152" t="s">
        <v>313</v>
      </c>
      <c r="W22" s="152">
        <v>0</v>
      </c>
      <c r="Y22" s="152" t="s">
        <v>312</v>
      </c>
      <c r="Z22" s="152" t="s">
        <v>313</v>
      </c>
      <c r="AA22" s="152">
        <v>37</v>
      </c>
      <c r="AB22" s="145"/>
      <c r="AC22" s="152" t="s">
        <v>312</v>
      </c>
      <c r="AD22" s="152" t="s">
        <v>313</v>
      </c>
      <c r="AE22" s="152">
        <v>0</v>
      </c>
    </row>
    <row r="23" spans="1:31" ht="12">
      <c r="A23" s="53">
        <v>21</v>
      </c>
      <c r="B23" s="53">
        <v>108333</v>
      </c>
      <c r="C23" s="152" t="s">
        <v>50</v>
      </c>
      <c r="D23" s="152" t="s">
        <v>62</v>
      </c>
      <c r="E23" s="53">
        <f t="shared" si="0"/>
        <v>159</v>
      </c>
      <c r="G23" s="152" t="s">
        <v>50</v>
      </c>
      <c r="H23" s="152" t="s">
        <v>62</v>
      </c>
      <c r="I23" s="53">
        <f>+'bod.interni'!D27+'bod.interni'!E27+'bod.interni'!F27+'bod.interni'!G27+'bod.interni'!H27+'bod.interni'!I27+'bod.interni'!J27+'bod.interni'!K27+'bod.interni'!L27+'bod.interni'!M27+'bod.interni'!N27+'bod.interni'!O27+'bod.interni'!P27+'bod.interni'!Q27+'bod.interni'!R27+'bod.interni'!S27+'bod.interni'!T27+'bod.interni'!U27+'bod.interni'!V27</f>
        <v>12</v>
      </c>
      <c r="J23" s="53">
        <f>+'bod.eksterni'!D27+'bod.eksterni'!E27+'bod.eksterni'!F27+'bod.eksterni'!G27+'bod.eksterni'!H27+'bod.eksterni'!I27+'bod.eksterni'!J27+'bod.eksterni'!K27+'bod.eksterni'!L27+'bod.eksterni'!M27+'bod.eksterni'!N27+'bod.eksterni'!O27</f>
        <v>23</v>
      </c>
      <c r="K23" s="53">
        <f>I23+J23</f>
        <v>35</v>
      </c>
      <c r="M23" s="152" t="s">
        <v>50</v>
      </c>
      <c r="N23" s="152" t="s">
        <v>62</v>
      </c>
      <c r="O23" s="152">
        <v>29</v>
      </c>
      <c r="Q23" s="152" t="s">
        <v>50</v>
      </c>
      <c r="R23" s="152" t="s">
        <v>62</v>
      </c>
      <c r="S23" s="152">
        <v>37</v>
      </c>
      <c r="U23" s="152" t="s">
        <v>50</v>
      </c>
      <c r="V23" s="152" t="s">
        <v>62</v>
      </c>
      <c r="W23" s="152">
        <v>26</v>
      </c>
      <c r="Y23" s="152" t="s">
        <v>50</v>
      </c>
      <c r="Z23" s="152" t="s">
        <v>62</v>
      </c>
      <c r="AA23" s="152">
        <v>32</v>
      </c>
      <c r="AB23" s="145"/>
      <c r="AC23" s="152" t="s">
        <v>50</v>
      </c>
      <c r="AD23" s="152" t="s">
        <v>62</v>
      </c>
      <c r="AE23" s="152">
        <v>0</v>
      </c>
    </row>
    <row r="24" spans="1:31" ht="12">
      <c r="A24" s="53">
        <v>22</v>
      </c>
      <c r="B24" s="152">
        <v>108281</v>
      </c>
      <c r="C24" s="152" t="s">
        <v>242</v>
      </c>
      <c r="D24" s="152" t="s">
        <v>30</v>
      </c>
      <c r="E24" s="53">
        <f t="shared" si="0"/>
        <v>129</v>
      </c>
      <c r="G24" s="152" t="s">
        <v>242</v>
      </c>
      <c r="H24" s="152" t="s">
        <v>30</v>
      </c>
      <c r="I24" s="152">
        <v>26</v>
      </c>
      <c r="J24" s="53"/>
      <c r="K24" s="53"/>
      <c r="M24" s="152" t="s">
        <v>242</v>
      </c>
      <c r="N24" s="152" t="s">
        <v>30</v>
      </c>
      <c r="O24" s="152">
        <v>26</v>
      </c>
      <c r="Q24" s="152" t="s">
        <v>242</v>
      </c>
      <c r="R24" s="152" t="s">
        <v>30</v>
      </c>
      <c r="S24" s="152">
        <v>29</v>
      </c>
      <c r="U24" s="152" t="s">
        <v>242</v>
      </c>
      <c r="V24" s="152" t="s">
        <v>30</v>
      </c>
      <c r="W24" s="152">
        <v>38</v>
      </c>
      <c r="Y24" s="152" t="s">
        <v>242</v>
      </c>
      <c r="Z24" s="152" t="s">
        <v>30</v>
      </c>
      <c r="AA24" s="152">
        <v>36</v>
      </c>
      <c r="AB24" s="145"/>
      <c r="AC24" s="152" t="s">
        <v>242</v>
      </c>
      <c r="AD24" s="152" t="s">
        <v>30</v>
      </c>
      <c r="AE24" s="152">
        <v>0</v>
      </c>
    </row>
    <row r="25" spans="1:31" ht="12">
      <c r="A25" s="53">
        <v>23</v>
      </c>
      <c r="B25" s="53">
        <v>108340</v>
      </c>
      <c r="C25" s="152" t="s">
        <v>141</v>
      </c>
      <c r="D25" s="152" t="s">
        <v>159</v>
      </c>
      <c r="E25" s="53">
        <f t="shared" si="0"/>
        <v>154</v>
      </c>
      <c r="G25" s="152" t="s">
        <v>141</v>
      </c>
      <c r="H25" s="152" t="s">
        <v>159</v>
      </c>
      <c r="I25" s="53">
        <f>+'bod.interni'!D29+'bod.interni'!E29+'bod.interni'!F29+'bod.interni'!G29+'bod.interni'!H29+'bod.interni'!I29+'bod.interni'!J29+'bod.interni'!K29+'bod.interni'!L29+'bod.interni'!M29+'bod.interni'!N29+'bod.interni'!O29+'bod.interni'!P29+'bod.interni'!Q29+'bod.interni'!R29+'bod.interni'!S29+'bod.interni'!T29+'bod.interni'!U29+'bod.interni'!V29</f>
        <v>12</v>
      </c>
      <c r="J25" s="53">
        <f>+'bod.eksterni'!D29+'bod.eksterni'!E29+'bod.eksterni'!F29+'bod.eksterni'!G29+'bod.eksterni'!H29+'bod.eksterni'!I29+'bod.eksterni'!J29+'bod.eksterni'!K29+'bod.eksterni'!L29+'bod.eksterni'!M29+'bod.eksterni'!N29+'bod.eksterni'!O29</f>
        <v>18</v>
      </c>
      <c r="K25" s="53">
        <f>I25+J25</f>
        <v>30</v>
      </c>
      <c r="M25" s="152" t="s">
        <v>141</v>
      </c>
      <c r="N25" s="152" t="s">
        <v>159</v>
      </c>
      <c r="O25" s="152">
        <v>37</v>
      </c>
      <c r="Q25" s="152" t="s">
        <v>141</v>
      </c>
      <c r="R25" s="152" t="s">
        <v>159</v>
      </c>
      <c r="S25" s="152">
        <v>18</v>
      </c>
      <c r="U25" s="152" t="s">
        <v>141</v>
      </c>
      <c r="V25" s="152" t="s">
        <v>159</v>
      </c>
      <c r="W25" s="152">
        <v>35</v>
      </c>
      <c r="Y25" s="152" t="s">
        <v>141</v>
      </c>
      <c r="Z25" s="152" t="s">
        <v>159</v>
      </c>
      <c r="AA25" s="152">
        <v>34</v>
      </c>
      <c r="AB25" s="145"/>
      <c r="AC25" s="152" t="s">
        <v>141</v>
      </c>
      <c r="AD25" s="152" t="s">
        <v>159</v>
      </c>
      <c r="AE25" s="152">
        <v>0</v>
      </c>
    </row>
    <row r="26" spans="1:31" ht="12">
      <c r="A26" s="53">
        <v>24</v>
      </c>
      <c r="B26" s="53"/>
      <c r="C26" s="152" t="s">
        <v>161</v>
      </c>
      <c r="D26" s="152" t="s">
        <v>306</v>
      </c>
      <c r="E26" s="53">
        <f t="shared" si="0"/>
        <v>114</v>
      </c>
      <c r="G26" s="152" t="s">
        <v>161</v>
      </c>
      <c r="H26" s="152" t="s">
        <v>306</v>
      </c>
      <c r="I26" s="53"/>
      <c r="J26" s="53"/>
      <c r="K26" s="53"/>
      <c r="M26" s="152" t="s">
        <v>161</v>
      </c>
      <c r="N26" s="152" t="s">
        <v>306</v>
      </c>
      <c r="O26" s="152">
        <v>27</v>
      </c>
      <c r="Q26" s="152" t="s">
        <v>161</v>
      </c>
      <c r="R26" s="152" t="s">
        <v>306</v>
      </c>
      <c r="S26" s="152">
        <v>24</v>
      </c>
      <c r="U26" s="152" t="s">
        <v>161</v>
      </c>
      <c r="V26" s="152" t="s">
        <v>306</v>
      </c>
      <c r="W26" s="152">
        <v>37</v>
      </c>
      <c r="Y26" s="152" t="s">
        <v>161</v>
      </c>
      <c r="Z26" s="152" t="s">
        <v>306</v>
      </c>
      <c r="AA26" s="152">
        <v>26</v>
      </c>
      <c r="AB26" s="145"/>
      <c r="AC26" s="152" t="s">
        <v>161</v>
      </c>
      <c r="AD26" s="152" t="s">
        <v>306</v>
      </c>
      <c r="AE26" s="152">
        <v>0</v>
      </c>
    </row>
    <row r="27" spans="1:31" ht="12">
      <c r="A27" s="53">
        <v>25</v>
      </c>
      <c r="B27" s="53">
        <v>108302</v>
      </c>
      <c r="C27" s="151" t="s">
        <v>107</v>
      </c>
      <c r="D27" s="151" t="s">
        <v>90</v>
      </c>
      <c r="E27" s="53">
        <f t="shared" si="0"/>
        <v>144</v>
      </c>
      <c r="G27" s="151" t="s">
        <v>107</v>
      </c>
      <c r="H27" s="151" t="s">
        <v>90</v>
      </c>
      <c r="I27" s="53">
        <f>+'bod.interni'!D30+'bod.interni'!E30+'bod.interni'!F30+'bod.interni'!G30+'bod.interni'!H30+'bod.interni'!I30+'bod.interni'!J30+'bod.interni'!K30+'bod.interni'!L30+'bod.interni'!M30+'bod.interni'!N30+'bod.interni'!O30+'bod.interni'!P30+'bod.interni'!Q30+'bod.interni'!R30+'bod.interni'!S30+'bod.interni'!T30+'bod.interni'!U30+'bod.interni'!V30</f>
        <v>13</v>
      </c>
      <c r="J27" s="53">
        <f>+'bod.eksterni'!D30+'bod.eksterni'!E30+'bod.eksterni'!F30+'bod.eksterni'!G30+'bod.eksterni'!H30+'bod.eksterni'!I30+'bod.eksterni'!J30+'bod.eksterni'!K30+'bod.eksterni'!L30+'bod.eksterni'!M30+'bod.eksterni'!N30+'bod.eksterni'!O30</f>
        <v>12</v>
      </c>
      <c r="K27" s="53">
        <f>I27+J27</f>
        <v>25</v>
      </c>
      <c r="M27" s="152" t="s">
        <v>107</v>
      </c>
      <c r="N27" s="152" t="s">
        <v>90</v>
      </c>
      <c r="O27" s="152">
        <v>31</v>
      </c>
      <c r="Q27" s="152" t="s">
        <v>107</v>
      </c>
      <c r="R27" s="152" t="s">
        <v>90</v>
      </c>
      <c r="S27" s="152">
        <v>26</v>
      </c>
      <c r="U27" s="152" t="s">
        <v>107</v>
      </c>
      <c r="V27" s="152" t="s">
        <v>90</v>
      </c>
      <c r="W27" s="152">
        <v>39</v>
      </c>
      <c r="Y27" s="152" t="s">
        <v>107</v>
      </c>
      <c r="Z27" s="152" t="s">
        <v>90</v>
      </c>
      <c r="AA27" s="152">
        <v>23</v>
      </c>
      <c r="AB27" s="145"/>
      <c r="AC27" s="152" t="s">
        <v>107</v>
      </c>
      <c r="AD27" s="152" t="s">
        <v>90</v>
      </c>
      <c r="AE27" s="152">
        <v>0</v>
      </c>
    </row>
    <row r="28" spans="1:31" ht="12">
      <c r="A28" s="53">
        <v>26</v>
      </c>
      <c r="B28" s="53">
        <v>108373</v>
      </c>
      <c r="C28" s="151" t="s">
        <v>163</v>
      </c>
      <c r="D28" s="151" t="s">
        <v>164</v>
      </c>
      <c r="E28" s="53">
        <f t="shared" si="0"/>
        <v>44</v>
      </c>
      <c r="G28" s="151" t="s">
        <v>163</v>
      </c>
      <c r="H28" s="151" t="s">
        <v>164</v>
      </c>
      <c r="I28" s="168" t="s">
        <v>277</v>
      </c>
      <c r="J28" s="168"/>
      <c r="K28" s="53">
        <v>0</v>
      </c>
      <c r="M28" s="152" t="s">
        <v>163</v>
      </c>
      <c r="N28" s="152" t="s">
        <v>164</v>
      </c>
      <c r="O28" s="152">
        <v>0</v>
      </c>
      <c r="Q28" s="152" t="s">
        <v>163</v>
      </c>
      <c r="R28" s="152" t="s">
        <v>164</v>
      </c>
      <c r="S28" s="152">
        <v>0</v>
      </c>
      <c r="U28" s="152" t="s">
        <v>163</v>
      </c>
      <c r="V28" s="152" t="s">
        <v>164</v>
      </c>
      <c r="W28" s="152">
        <v>44</v>
      </c>
      <c r="Y28" s="152" t="s">
        <v>163</v>
      </c>
      <c r="Z28" s="152" t="s">
        <v>164</v>
      </c>
      <c r="AA28" s="152">
        <v>0</v>
      </c>
      <c r="AB28" s="145"/>
      <c r="AC28" s="152" t="s">
        <v>163</v>
      </c>
      <c r="AD28" s="152" t="s">
        <v>164</v>
      </c>
      <c r="AE28" s="152">
        <v>0</v>
      </c>
    </row>
    <row r="29" spans="1:31" ht="12">
      <c r="A29" s="53">
        <v>27</v>
      </c>
      <c r="B29" s="53">
        <v>108350</v>
      </c>
      <c r="C29" s="151" t="s">
        <v>4</v>
      </c>
      <c r="D29" s="151" t="s">
        <v>128</v>
      </c>
      <c r="E29" s="53">
        <f t="shared" si="0"/>
        <v>177</v>
      </c>
      <c r="G29" s="151" t="s">
        <v>4</v>
      </c>
      <c r="H29" s="151" t="s">
        <v>128</v>
      </c>
      <c r="I29" s="53">
        <f>+'bod.interni'!D33+'bod.interni'!E33+'bod.interni'!F33+'bod.interni'!G33+'bod.interni'!H33+'bod.interni'!I33+'bod.interni'!J33+'bod.interni'!K33+'bod.interni'!L33+'bod.interni'!M33+'bod.interni'!N33+'bod.interni'!O33+'bod.interni'!P33+'bod.interni'!Q33+'bod.interni'!R33+'bod.interni'!S33+'bod.interni'!T33+'bod.interni'!U33+'bod.interni'!V33</f>
        <v>12</v>
      </c>
      <c r="J29" s="154">
        <f>+'bod.eksterni'!D33+'bod.eksterni'!E33+'bod.eksterni'!F33+'bod.eksterni'!G33+'bod.eksterni'!H33+'bod.eksterni'!I33+'bod.eksterni'!J33+'bod.eksterni'!K33+'bod.eksterni'!L33+'bod.eksterni'!M33+'bod.eksterni'!N33+'bod.eksterni'!O33</f>
        <v>35</v>
      </c>
      <c r="K29" s="53">
        <f>I29+J29</f>
        <v>47</v>
      </c>
      <c r="M29" s="152" t="s">
        <v>4</v>
      </c>
      <c r="N29" s="152" t="s">
        <v>128</v>
      </c>
      <c r="O29" s="152">
        <v>7</v>
      </c>
      <c r="Q29" s="152" t="s">
        <v>4</v>
      </c>
      <c r="R29" s="152" t="s">
        <v>128</v>
      </c>
      <c r="S29" s="152">
        <v>43</v>
      </c>
      <c r="U29" s="152" t="s">
        <v>4</v>
      </c>
      <c r="V29" s="152" t="s">
        <v>128</v>
      </c>
      <c r="W29" s="152">
        <v>36</v>
      </c>
      <c r="Y29" s="152" t="s">
        <v>4</v>
      </c>
      <c r="Z29" s="152" t="s">
        <v>128</v>
      </c>
      <c r="AA29" s="152">
        <v>44</v>
      </c>
      <c r="AB29" s="145"/>
      <c r="AC29" s="152" t="s">
        <v>4</v>
      </c>
      <c r="AD29" s="152" t="s">
        <v>128</v>
      </c>
      <c r="AE29" s="152">
        <v>0</v>
      </c>
    </row>
    <row r="30" spans="1:31" ht="12">
      <c r="A30" s="53">
        <v>28</v>
      </c>
      <c r="B30" s="53">
        <v>109905</v>
      </c>
      <c r="C30" s="152" t="s">
        <v>55</v>
      </c>
      <c r="D30" s="152" t="s">
        <v>30</v>
      </c>
      <c r="E30" s="53">
        <f t="shared" si="0"/>
        <v>137</v>
      </c>
      <c r="G30" s="152" t="s">
        <v>55</v>
      </c>
      <c r="H30" s="152" t="s">
        <v>30</v>
      </c>
      <c r="I30" s="53">
        <f>+'bod.interni'!D34+'bod.interni'!E34+'bod.interni'!F34+'bod.interni'!G34+'bod.interni'!H34+'bod.interni'!I34+'bod.interni'!J34+'bod.interni'!K34+'bod.interni'!L34+'bod.interni'!M34+'bod.interni'!N34+'bod.interni'!O34+'bod.interni'!P34+'bod.interni'!Q34+'bod.interni'!R34+'bod.interni'!S34+'bod.interni'!T34+'bod.interni'!U34+'bod.interni'!V34</f>
        <v>7</v>
      </c>
      <c r="J30" s="154">
        <f>+'bod.eksterni'!D34+'bod.eksterni'!E34+'bod.eksterni'!F34+'bod.eksterni'!G34+'bod.eksterni'!H34+'bod.eksterni'!I34+'bod.eksterni'!J34+'bod.eksterni'!K34+'bod.eksterni'!L34+'bod.eksterni'!M34+'bod.eksterni'!N34+'bod.eksterni'!O34</f>
        <v>18</v>
      </c>
      <c r="K30" s="53">
        <f>I30+J30</f>
        <v>25</v>
      </c>
      <c r="M30" s="152" t="s">
        <v>55</v>
      </c>
      <c r="N30" s="152" t="s">
        <v>30</v>
      </c>
      <c r="O30" s="152">
        <v>22</v>
      </c>
      <c r="Q30" s="152" t="s">
        <v>55</v>
      </c>
      <c r="R30" s="152" t="s">
        <v>30</v>
      </c>
      <c r="S30" s="152">
        <v>56</v>
      </c>
      <c r="U30" s="152" t="s">
        <v>55</v>
      </c>
      <c r="V30" s="152" t="s">
        <v>30</v>
      </c>
      <c r="W30" s="152">
        <v>0</v>
      </c>
      <c r="Y30" s="152" t="s">
        <v>55</v>
      </c>
      <c r="Z30" s="152" t="s">
        <v>30</v>
      </c>
      <c r="AA30" s="152">
        <v>10</v>
      </c>
      <c r="AB30" s="145"/>
      <c r="AC30" s="152" t="s">
        <v>55</v>
      </c>
      <c r="AD30" s="152" t="s">
        <v>30</v>
      </c>
      <c r="AE30" s="152">
        <v>24</v>
      </c>
    </row>
    <row r="31" spans="1:31" ht="12">
      <c r="A31" s="53">
        <v>29</v>
      </c>
      <c r="B31" s="53">
        <v>108357</v>
      </c>
      <c r="C31" s="152" t="s">
        <v>154</v>
      </c>
      <c r="D31" s="152" t="s">
        <v>76</v>
      </c>
      <c r="E31" s="53">
        <f t="shared" si="0"/>
        <v>186</v>
      </c>
      <c r="G31" s="152" t="s">
        <v>154</v>
      </c>
      <c r="H31" s="152" t="s">
        <v>76</v>
      </c>
      <c r="I31" s="53">
        <f>+'bod.interni'!D35+'bod.interni'!E35+'bod.interni'!F35+'bod.interni'!G35+'bod.interni'!H35+'bod.interni'!I35+'bod.interni'!J35+'bod.interni'!K35+'bod.interni'!L35+'bod.interni'!M35+'bod.interni'!N35+'bod.interni'!O35+'bod.interni'!P35+'bod.interni'!Q35+'bod.interni'!R35+'bod.interni'!S35+'bod.interni'!T35+'bod.interni'!U35+'bod.interni'!V35</f>
        <v>1</v>
      </c>
      <c r="J31" s="154">
        <f>+'bod.eksterni'!D35+'bod.eksterni'!E35+'bod.eksterni'!F35+'bod.eksterni'!G35+'bod.eksterni'!H35+'bod.eksterni'!I35+'bod.eksterni'!J35+'bod.eksterni'!K35+'bod.eksterni'!L35+'bod.eksterni'!M35+'bod.eksterni'!N35+'bod.eksterni'!O35</f>
        <v>29</v>
      </c>
      <c r="K31" s="53">
        <f>I31+J31</f>
        <v>30</v>
      </c>
      <c r="M31" s="152" t="s">
        <v>154</v>
      </c>
      <c r="N31" s="152" t="s">
        <v>76</v>
      </c>
      <c r="O31" s="152">
        <v>29</v>
      </c>
      <c r="Q31" s="152" t="s">
        <v>154</v>
      </c>
      <c r="R31" s="152" t="s">
        <v>76</v>
      </c>
      <c r="S31" s="152">
        <v>15</v>
      </c>
      <c r="U31" s="152" t="s">
        <v>154</v>
      </c>
      <c r="V31" s="152" t="s">
        <v>76</v>
      </c>
      <c r="W31" s="152">
        <v>39</v>
      </c>
      <c r="Y31" s="152" t="s">
        <v>154</v>
      </c>
      <c r="Z31" s="152" t="s">
        <v>76</v>
      </c>
      <c r="AA31" s="152">
        <v>36</v>
      </c>
      <c r="AB31" s="145"/>
      <c r="AC31" s="152" t="s">
        <v>154</v>
      </c>
      <c r="AD31" s="152" t="s">
        <v>76</v>
      </c>
      <c r="AE31" s="152">
        <v>37</v>
      </c>
    </row>
    <row r="32" spans="1:31" ht="12">
      <c r="A32" s="53">
        <v>30</v>
      </c>
      <c r="B32" s="53">
        <v>108286</v>
      </c>
      <c r="C32" s="155" t="s">
        <v>112</v>
      </c>
      <c r="D32" s="155" t="s">
        <v>80</v>
      </c>
      <c r="E32" s="53">
        <f t="shared" si="0"/>
        <v>223</v>
      </c>
      <c r="G32" s="155" t="s">
        <v>112</v>
      </c>
      <c r="H32" s="155" t="s">
        <v>80</v>
      </c>
      <c r="I32" s="53">
        <f>+'bod.interni'!D36+'bod.interni'!E36+'bod.interni'!F36+'bod.interni'!G36+'bod.interni'!H36+'bod.interni'!I36+'bod.interni'!J36+'bod.interni'!K36+'bod.interni'!L36+'bod.interni'!M36+'bod.interni'!N36+'bod.interni'!O36+'bod.interni'!P36+'bod.interni'!Q36+'bod.interni'!R36+'bod.interni'!S36+'bod.interni'!T36+'bod.interni'!U36+'bod.interni'!V36</f>
        <v>14</v>
      </c>
      <c r="J32" s="154">
        <f>+'bod.eksterni'!D36+'bod.eksterni'!E36+'bod.eksterni'!F36+'bod.eksterni'!G36+'bod.eksterni'!H36+'bod.eksterni'!I36+'bod.eksterni'!J36+'bod.eksterni'!K36+'bod.eksterni'!L36+'bod.eksterni'!M36+'bod.eksterni'!N36+'bod.eksterni'!O36</f>
        <v>42</v>
      </c>
      <c r="K32" s="53">
        <f>I32+J32</f>
        <v>56</v>
      </c>
      <c r="M32" s="152" t="s">
        <v>112</v>
      </c>
      <c r="N32" s="152" t="s">
        <v>80</v>
      </c>
      <c r="O32" s="152">
        <v>41</v>
      </c>
      <c r="Q32" s="152" t="s">
        <v>112</v>
      </c>
      <c r="R32" s="152" t="s">
        <v>80</v>
      </c>
      <c r="S32" s="152">
        <v>44</v>
      </c>
      <c r="U32" s="152" t="s">
        <v>112</v>
      </c>
      <c r="V32" s="152" t="s">
        <v>80</v>
      </c>
      <c r="W32" s="152">
        <v>43</v>
      </c>
      <c r="Y32" s="152" t="s">
        <v>112</v>
      </c>
      <c r="Z32" s="152" t="s">
        <v>80</v>
      </c>
      <c r="AA32" s="152">
        <v>39</v>
      </c>
      <c r="AB32" s="145"/>
      <c r="AC32" s="152" t="s">
        <v>112</v>
      </c>
      <c r="AD32" s="152" t="s">
        <v>80</v>
      </c>
      <c r="AE32" s="152">
        <v>0</v>
      </c>
    </row>
    <row r="33" spans="1:31" ht="12">
      <c r="A33" s="53">
        <v>31</v>
      </c>
      <c r="B33" s="53">
        <v>108285</v>
      </c>
      <c r="C33" s="155" t="s">
        <v>165</v>
      </c>
      <c r="D33" s="155" t="s">
        <v>155</v>
      </c>
      <c r="E33" s="53">
        <f t="shared" si="0"/>
        <v>183</v>
      </c>
      <c r="G33" s="155" t="s">
        <v>165</v>
      </c>
      <c r="H33" s="155" t="s">
        <v>155</v>
      </c>
      <c r="I33" s="53">
        <f>+'bod.interni'!D37+'bod.interni'!E37+'bod.interni'!F37+'bod.interni'!G37+'bod.interni'!H37+'bod.interni'!I37+'bod.interni'!J37+'bod.interni'!K37+'bod.interni'!L37+'bod.interni'!M37+'bod.interni'!N37+'bod.interni'!O37+'bod.interni'!P37+'bod.interni'!Q37+'bod.interni'!R37+'bod.interni'!S37+'bod.interni'!T37+'bod.interni'!U37+'bod.interni'!V37</f>
        <v>13</v>
      </c>
      <c r="J33" s="154">
        <f>+'bod.eksterni'!D37+'bod.eksterni'!E37+'bod.eksterni'!F37+'bod.eksterni'!G37+'bod.eksterni'!H37+'bod.eksterni'!I37+'bod.eksterni'!J37+'bod.eksterni'!K37+'bod.eksterni'!L37+'bod.eksterni'!M37+'bod.eksterni'!N37+'bod.eksterni'!O37</f>
        <v>24</v>
      </c>
      <c r="K33" s="53">
        <f>I33+J33</f>
        <v>37</v>
      </c>
      <c r="M33" s="152" t="s">
        <v>165</v>
      </c>
      <c r="N33" s="152" t="s">
        <v>155</v>
      </c>
      <c r="O33" s="152">
        <v>35</v>
      </c>
      <c r="Q33" s="152" t="s">
        <v>165</v>
      </c>
      <c r="R33" s="152" t="s">
        <v>155</v>
      </c>
      <c r="S33" s="152">
        <v>31</v>
      </c>
      <c r="U33" s="152" t="s">
        <v>165</v>
      </c>
      <c r="V33" s="152" t="s">
        <v>155</v>
      </c>
      <c r="W33" s="152">
        <v>36</v>
      </c>
      <c r="Y33" s="152" t="s">
        <v>165</v>
      </c>
      <c r="Z33" s="152" t="s">
        <v>155</v>
      </c>
      <c r="AA33" s="152">
        <v>44</v>
      </c>
      <c r="AB33" s="145"/>
      <c r="AC33" s="152" t="s">
        <v>165</v>
      </c>
      <c r="AD33" s="152" t="s">
        <v>155</v>
      </c>
      <c r="AE33" s="152">
        <v>0</v>
      </c>
    </row>
    <row r="34" spans="1:31" ht="12">
      <c r="A34" s="53">
        <v>32</v>
      </c>
      <c r="B34" s="53">
        <v>108323</v>
      </c>
      <c r="C34" s="151" t="s">
        <v>134</v>
      </c>
      <c r="D34" s="151" t="s">
        <v>135</v>
      </c>
      <c r="E34" s="53">
        <f t="shared" si="0"/>
        <v>408</v>
      </c>
      <c r="G34" s="151" t="s">
        <v>134</v>
      </c>
      <c r="H34" s="151" t="s">
        <v>135</v>
      </c>
      <c r="I34" s="53">
        <f>+'bod.interni'!D38+'bod.interni'!E38+'bod.interni'!F38+'bod.interni'!G38+'bod.interni'!H38+'bod.interni'!I38+'bod.interni'!J38+'bod.interni'!K38+'bod.interni'!L38+'bod.interni'!M38+'bod.interni'!N38+'bod.interni'!O38+'bod.interni'!P38+'bod.interni'!Q38+'bod.interni'!R38+'bod.interni'!S38+'bod.interni'!T38+'bod.interni'!U38+'bod.interni'!V38</f>
        <v>19</v>
      </c>
      <c r="J34" s="154">
        <f>+'bod.eksterni'!D38+'bod.eksterni'!E38+'bod.eksterni'!F38+'bod.eksterni'!G38+'bod.eksterni'!H38+'bod.eksterni'!I38+'bod.eksterni'!J38+'bod.eksterni'!K38+'bod.eksterni'!L38+'bod.eksterni'!M38+'bod.eksterni'!N38+'bod.eksterni'!O38</f>
        <v>17</v>
      </c>
      <c r="K34" s="53">
        <v>102</v>
      </c>
      <c r="M34" s="152" t="s">
        <v>134</v>
      </c>
      <c r="N34" s="152" t="s">
        <v>135</v>
      </c>
      <c r="O34" s="152">
        <v>78</v>
      </c>
      <c r="Q34" s="152" t="s">
        <v>134</v>
      </c>
      <c r="R34" s="152" t="s">
        <v>135</v>
      </c>
      <c r="S34" s="152">
        <v>59</v>
      </c>
      <c r="U34" s="152" t="s">
        <v>134</v>
      </c>
      <c r="V34" s="152" t="s">
        <v>135</v>
      </c>
      <c r="W34" s="152">
        <v>115</v>
      </c>
      <c r="Y34" s="152" t="s">
        <v>134</v>
      </c>
      <c r="Z34" s="152" t="s">
        <v>135</v>
      </c>
      <c r="AA34" s="152">
        <v>54</v>
      </c>
      <c r="AB34" s="145"/>
      <c r="AC34" s="152" t="s">
        <v>134</v>
      </c>
      <c r="AD34" s="152" t="s">
        <v>135</v>
      </c>
      <c r="AE34" s="152">
        <v>0</v>
      </c>
    </row>
    <row r="35" spans="1:31" ht="12">
      <c r="A35" s="53">
        <v>33</v>
      </c>
      <c r="B35" s="53">
        <v>108345</v>
      </c>
      <c r="C35" s="151" t="s">
        <v>13</v>
      </c>
      <c r="D35" s="151" t="s">
        <v>14</v>
      </c>
      <c r="E35" s="53">
        <f aca="true" t="shared" si="1" ref="E35:E66">K35+O35+S35+W35+AA35+AE35</f>
        <v>137</v>
      </c>
      <c r="G35" s="151" t="s">
        <v>13</v>
      </c>
      <c r="H35" s="151" t="s">
        <v>14</v>
      </c>
      <c r="I35" s="53">
        <f>+'bod.interni'!D39+'bod.interni'!E39+'bod.interni'!F39+'bod.interni'!G39+'bod.interni'!H39+'bod.interni'!I39+'bod.interni'!J39+'bod.interni'!K39+'bod.interni'!L39+'bod.interni'!M39+'bod.interni'!N39+'bod.interni'!O39+'bod.interni'!P39+'bod.interni'!Q39+'bod.interni'!R39+'bod.interni'!S39+'bod.interni'!T39+'bod.interni'!U39+'bod.interni'!V39</f>
        <v>11</v>
      </c>
      <c r="J35" s="154">
        <f>+'bod.eksterni'!D39+'bod.eksterni'!E39+'bod.eksterni'!F39+'bod.eksterni'!G39+'bod.eksterni'!H39+'bod.eksterni'!I39+'bod.eksterni'!J39+'bod.eksterni'!K39+'bod.eksterni'!L39+'bod.eksterni'!M39+'bod.eksterni'!N39+'bod.eksterni'!O39</f>
        <v>18</v>
      </c>
      <c r="K35" s="154">
        <f>I35+J35</f>
        <v>29</v>
      </c>
      <c r="M35" s="152" t="s">
        <v>13</v>
      </c>
      <c r="N35" s="152" t="s">
        <v>14</v>
      </c>
      <c r="O35" s="152">
        <v>32</v>
      </c>
      <c r="Q35" s="152" t="s">
        <v>13</v>
      </c>
      <c r="R35" s="152" t="s">
        <v>14</v>
      </c>
      <c r="S35" s="152">
        <v>25</v>
      </c>
      <c r="U35" s="152" t="s">
        <v>13</v>
      </c>
      <c r="V35" s="152" t="s">
        <v>14</v>
      </c>
      <c r="W35" s="152">
        <v>20</v>
      </c>
      <c r="Y35" s="152" t="s">
        <v>13</v>
      </c>
      <c r="Z35" s="152" t="s">
        <v>14</v>
      </c>
      <c r="AA35" s="152">
        <v>31</v>
      </c>
      <c r="AB35" s="145"/>
      <c r="AC35" s="152" t="s">
        <v>13</v>
      </c>
      <c r="AD35" s="152" t="s">
        <v>14</v>
      </c>
      <c r="AE35" s="152">
        <v>0</v>
      </c>
    </row>
    <row r="36" spans="1:31" ht="12">
      <c r="A36" s="53">
        <v>34</v>
      </c>
      <c r="B36" s="53">
        <v>108326</v>
      </c>
      <c r="C36" s="151" t="s">
        <v>166</v>
      </c>
      <c r="D36" s="151" t="s">
        <v>156</v>
      </c>
      <c r="E36" s="53">
        <f t="shared" si="1"/>
        <v>145</v>
      </c>
      <c r="G36" s="151" t="s">
        <v>166</v>
      </c>
      <c r="H36" s="151" t="s">
        <v>156</v>
      </c>
      <c r="I36" s="53">
        <f>+'bod.interni'!D40+'bod.interni'!E40+'bod.interni'!F40+'bod.interni'!G40+'bod.interni'!H40+'bod.interni'!I40+'bod.interni'!J40+'bod.interni'!K40+'bod.interni'!L40+'bod.interni'!M40+'bod.interni'!N40+'bod.interni'!O40+'bod.interni'!P40+'bod.interni'!Q40+'bod.interni'!R40+'bod.interni'!S40+'bod.interni'!T40+'bod.interni'!U40+'bod.interni'!V40</f>
        <v>14</v>
      </c>
      <c r="J36" s="154">
        <f>+'bod.eksterni'!D40+'bod.eksterni'!E40+'bod.eksterni'!F40+'bod.eksterni'!G40+'bod.eksterni'!H40+'bod.eksterni'!I40+'bod.eksterni'!J40+'bod.eksterni'!K40+'bod.eksterni'!L40+'bod.eksterni'!M40+'bod.eksterni'!N40+'bod.eksterni'!O40</f>
        <v>25</v>
      </c>
      <c r="K36" s="154">
        <f>I36+J36</f>
        <v>39</v>
      </c>
      <c r="M36" s="152" t="s">
        <v>166</v>
      </c>
      <c r="N36" s="152" t="s">
        <v>156</v>
      </c>
      <c r="O36" s="152">
        <v>33</v>
      </c>
      <c r="Q36" s="152" t="s">
        <v>166</v>
      </c>
      <c r="R36" s="152" t="s">
        <v>156</v>
      </c>
      <c r="S36" s="152">
        <v>35</v>
      </c>
      <c r="U36" s="152" t="s">
        <v>166</v>
      </c>
      <c r="V36" s="152" t="s">
        <v>156</v>
      </c>
      <c r="W36" s="152">
        <v>0</v>
      </c>
      <c r="Y36" s="152" t="s">
        <v>166</v>
      </c>
      <c r="Z36" s="152" t="s">
        <v>156</v>
      </c>
      <c r="AA36" s="152">
        <v>38</v>
      </c>
      <c r="AB36" s="145"/>
      <c r="AC36" s="152" t="s">
        <v>166</v>
      </c>
      <c r="AD36" s="152" t="s">
        <v>156</v>
      </c>
      <c r="AE36" s="152">
        <v>0</v>
      </c>
    </row>
    <row r="37" spans="1:31" ht="12">
      <c r="A37" s="53">
        <v>35</v>
      </c>
      <c r="B37" s="53">
        <v>108559</v>
      </c>
      <c r="C37" s="153" t="s">
        <v>136</v>
      </c>
      <c r="D37" s="153" t="s">
        <v>150</v>
      </c>
      <c r="E37" s="53">
        <f t="shared" si="1"/>
        <v>91</v>
      </c>
      <c r="G37" s="153" t="s">
        <v>136</v>
      </c>
      <c r="H37" s="153" t="s">
        <v>150</v>
      </c>
      <c r="I37" s="168" t="s">
        <v>278</v>
      </c>
      <c r="J37" s="168"/>
      <c r="K37" s="154" t="s">
        <v>296</v>
      </c>
      <c r="M37" s="152" t="s">
        <v>136</v>
      </c>
      <c r="N37" s="152" t="s">
        <v>150</v>
      </c>
      <c r="O37" s="152">
        <v>52</v>
      </c>
      <c r="Q37" s="152" t="s">
        <v>136</v>
      </c>
      <c r="R37" s="152" t="s">
        <v>150</v>
      </c>
      <c r="S37" s="152">
        <v>0</v>
      </c>
      <c r="U37" s="152" t="s">
        <v>136</v>
      </c>
      <c r="V37" s="152" t="s">
        <v>150</v>
      </c>
      <c r="W37" s="152">
        <v>0</v>
      </c>
      <c r="Y37" s="152" t="s">
        <v>136</v>
      </c>
      <c r="Z37" s="152" t="s">
        <v>150</v>
      </c>
      <c r="AA37" s="152">
        <v>39</v>
      </c>
      <c r="AB37" s="145"/>
      <c r="AC37" s="152" t="s">
        <v>136</v>
      </c>
      <c r="AD37" s="152" t="s">
        <v>150</v>
      </c>
      <c r="AE37" s="152">
        <v>0</v>
      </c>
    </row>
    <row r="38" spans="1:31" ht="12">
      <c r="A38" s="53">
        <v>36</v>
      </c>
      <c r="B38" s="53">
        <v>108335</v>
      </c>
      <c r="C38" s="153" t="s">
        <v>167</v>
      </c>
      <c r="D38" s="153" t="s">
        <v>168</v>
      </c>
      <c r="E38" s="53">
        <f t="shared" si="1"/>
        <v>197</v>
      </c>
      <c r="G38" s="153" t="s">
        <v>167</v>
      </c>
      <c r="H38" s="153" t="s">
        <v>168</v>
      </c>
      <c r="I38" s="53">
        <f>+'bod.interni'!D42+'bod.interni'!E42+'bod.interni'!F42+'bod.interni'!G42+'bod.interni'!H42+'bod.interni'!I42+'bod.interni'!J42+'bod.interni'!K42+'bod.interni'!L42+'bod.interni'!M42+'bod.interni'!N42+'bod.interni'!O42+'bod.interni'!P42+'bod.interni'!Q42+'bod.interni'!R42+'bod.interni'!S42+'bod.interni'!T42+'bod.interni'!U42+'bod.interni'!V42</f>
        <v>13</v>
      </c>
      <c r="J38" s="53">
        <f>+'bod.eksterni'!D42+'bod.eksterni'!E42+'bod.eksterni'!F42+'bod.eksterni'!G42+'bod.eksterni'!H42+'bod.eksterni'!I42+'bod.eksterni'!J42+'bod.eksterni'!K42+'bod.eksterni'!L42+'bod.eksterni'!M42+'bod.eksterni'!N42</f>
        <v>29</v>
      </c>
      <c r="K38" s="154">
        <f aca="true" t="shared" si="2" ref="K38:K50">I38+J38</f>
        <v>42</v>
      </c>
      <c r="M38" s="152" t="s">
        <v>167</v>
      </c>
      <c r="N38" s="152" t="s">
        <v>168</v>
      </c>
      <c r="O38" s="152">
        <v>36</v>
      </c>
      <c r="Q38" s="152" t="s">
        <v>167</v>
      </c>
      <c r="R38" s="152" t="s">
        <v>168</v>
      </c>
      <c r="S38" s="152">
        <v>29</v>
      </c>
      <c r="U38" s="152" t="s">
        <v>167</v>
      </c>
      <c r="V38" s="152" t="s">
        <v>168</v>
      </c>
      <c r="W38" s="152">
        <v>39</v>
      </c>
      <c r="Y38" s="152" t="s">
        <v>167</v>
      </c>
      <c r="Z38" s="152" t="s">
        <v>168</v>
      </c>
      <c r="AA38" s="152">
        <v>51</v>
      </c>
      <c r="AB38" s="145"/>
      <c r="AC38" s="152" t="s">
        <v>167</v>
      </c>
      <c r="AD38" s="152" t="s">
        <v>168</v>
      </c>
      <c r="AE38" s="152">
        <v>0</v>
      </c>
    </row>
    <row r="39" spans="1:31" ht="12">
      <c r="A39" s="53">
        <v>37</v>
      </c>
      <c r="B39" s="53">
        <v>108325</v>
      </c>
      <c r="C39" s="151" t="s">
        <v>74</v>
      </c>
      <c r="D39" s="151" t="s">
        <v>75</v>
      </c>
      <c r="E39" s="53">
        <f t="shared" si="1"/>
        <v>150</v>
      </c>
      <c r="G39" s="151" t="s">
        <v>74</v>
      </c>
      <c r="H39" s="151" t="s">
        <v>75</v>
      </c>
      <c r="I39" s="53">
        <f>+'bod.interni'!D43+'bod.interni'!E43+'bod.interni'!F43+'bod.interni'!G43+'bod.interni'!H43+'bod.interni'!I43+'bod.interni'!J43+'bod.interni'!K43+'bod.interni'!L43+'bod.interni'!M43+'bod.interni'!N43+'bod.interni'!O43+'bod.interni'!P43+'bod.interni'!Q43+'bod.interni'!R43+'bod.interni'!S43+'bod.interni'!T43+'bod.interni'!U43+'bod.interni'!V43</f>
        <v>11</v>
      </c>
      <c r="J39" s="53">
        <f>+'bod.eksterni'!D43+'bod.eksterni'!E43+'bod.eksterni'!F43+'bod.eksterni'!G43+'bod.eksterni'!H43+'bod.eksterni'!I43+'bod.eksterni'!J43+'bod.eksterni'!K43+'bod.eksterni'!L43+'bod.eksterni'!M43+'bod.eksterni'!N43</f>
        <v>15</v>
      </c>
      <c r="K39" s="154">
        <f t="shared" si="2"/>
        <v>26</v>
      </c>
      <c r="M39" s="152" t="s">
        <v>74</v>
      </c>
      <c r="N39" s="152" t="s">
        <v>75</v>
      </c>
      <c r="O39" s="152">
        <v>37</v>
      </c>
      <c r="Q39" s="152" t="s">
        <v>74</v>
      </c>
      <c r="R39" s="152" t="s">
        <v>75</v>
      </c>
      <c r="S39" s="152">
        <v>32</v>
      </c>
      <c r="U39" s="152" t="s">
        <v>74</v>
      </c>
      <c r="V39" s="152" t="s">
        <v>75</v>
      </c>
      <c r="W39" s="152">
        <v>25</v>
      </c>
      <c r="Y39" s="152" t="s">
        <v>74</v>
      </c>
      <c r="Z39" s="152" t="s">
        <v>75</v>
      </c>
      <c r="AA39" s="152">
        <v>30</v>
      </c>
      <c r="AB39" s="145"/>
      <c r="AC39" s="152" t="s">
        <v>74</v>
      </c>
      <c r="AD39" s="152" t="s">
        <v>75</v>
      </c>
      <c r="AE39" s="152">
        <v>0</v>
      </c>
    </row>
    <row r="40" spans="1:31" ht="12">
      <c r="A40" s="53">
        <v>38</v>
      </c>
      <c r="B40" s="53">
        <v>108358</v>
      </c>
      <c r="C40" s="151" t="s">
        <v>169</v>
      </c>
      <c r="D40" s="151" t="s">
        <v>170</v>
      </c>
      <c r="E40" s="53">
        <f t="shared" si="1"/>
        <v>185</v>
      </c>
      <c r="G40" s="151" t="s">
        <v>169</v>
      </c>
      <c r="H40" s="151" t="s">
        <v>170</v>
      </c>
      <c r="I40" s="53">
        <f>+'bod.interni'!D44+'bod.interni'!E44+'bod.interni'!F44+'bod.interni'!G44+'bod.interni'!H44+'bod.interni'!I44+'bod.interni'!J44+'bod.interni'!K44+'bod.interni'!L44+'bod.interni'!M44+'bod.interni'!N44+'bod.interni'!O44+'bod.interni'!P44+'bod.interni'!Q44+'bod.interni'!R44+'bod.interni'!S44+'bod.interni'!T44+'bod.interni'!U44+'bod.interni'!V44</f>
        <v>13</v>
      </c>
      <c r="J40" s="53">
        <f>+'bod.eksterni'!D44+'bod.eksterni'!E44+'bod.eksterni'!F44+'bod.eksterni'!G44+'bod.eksterni'!H44+'bod.eksterni'!I44+'bod.eksterni'!J44+'bod.eksterni'!K44+'bod.eksterni'!L44+'bod.eksterni'!M44+'bod.eksterni'!N44</f>
        <v>18</v>
      </c>
      <c r="K40" s="154">
        <f t="shared" si="2"/>
        <v>31</v>
      </c>
      <c r="M40" s="152" t="s">
        <v>307</v>
      </c>
      <c r="N40" s="152" t="s">
        <v>170</v>
      </c>
      <c r="O40" s="152">
        <v>37</v>
      </c>
      <c r="Q40" s="152" t="s">
        <v>307</v>
      </c>
      <c r="R40" s="152" t="s">
        <v>170</v>
      </c>
      <c r="S40" s="152">
        <v>44</v>
      </c>
      <c r="U40" s="152" t="s">
        <v>307</v>
      </c>
      <c r="V40" s="152" t="s">
        <v>170</v>
      </c>
      <c r="W40" s="152">
        <v>48</v>
      </c>
      <c r="Y40" s="152" t="s">
        <v>314</v>
      </c>
      <c r="Z40" s="152" t="s">
        <v>170</v>
      </c>
      <c r="AA40" s="152">
        <v>25</v>
      </c>
      <c r="AB40" s="145"/>
      <c r="AC40" s="152" t="s">
        <v>314</v>
      </c>
      <c r="AD40" s="152" t="s">
        <v>170</v>
      </c>
      <c r="AE40" s="152">
        <v>0</v>
      </c>
    </row>
    <row r="41" spans="1:31" ht="12">
      <c r="A41" s="53">
        <v>39</v>
      </c>
      <c r="B41" s="53">
        <v>108374</v>
      </c>
      <c r="C41" s="151" t="s">
        <v>119</v>
      </c>
      <c r="D41" s="151" t="s">
        <v>120</v>
      </c>
      <c r="E41" s="53">
        <f t="shared" si="1"/>
        <v>107</v>
      </c>
      <c r="G41" s="151" t="s">
        <v>119</v>
      </c>
      <c r="H41" s="151" t="s">
        <v>120</v>
      </c>
      <c r="I41" s="53">
        <f>+'bod.interni'!D50+'bod.interni'!E50+'bod.interni'!F50+'bod.interni'!G50+'bod.interni'!H50+'bod.interni'!I50+'bod.interni'!J50+'bod.interni'!K50+'bod.interni'!L50+'bod.interni'!M50+'bod.interni'!N50+'bod.interni'!O50+'bod.interni'!P50+'bod.interni'!Q50+'bod.interni'!R50+'bod.interni'!S50+'bod.interni'!T50+'bod.interni'!U50+'bod.interni'!V50</f>
        <v>2</v>
      </c>
      <c r="J41" s="53">
        <f>+'bod.eksterni'!D49+'bod.eksterni'!E49+'bod.eksterni'!F49+'bod.eksterni'!G49+'bod.eksterni'!H49+'bod.eksterni'!I49+'bod.eksterni'!J49+'bod.eksterni'!K49+'bod.eksterni'!L49+'bod.eksterni'!M49+'bod.eksterni'!N49</f>
        <v>21</v>
      </c>
      <c r="K41" s="154">
        <f t="shared" si="2"/>
        <v>23</v>
      </c>
      <c r="M41" s="152" t="s">
        <v>119</v>
      </c>
      <c r="N41" s="152" t="s">
        <v>120</v>
      </c>
      <c r="O41" s="152">
        <v>25</v>
      </c>
      <c r="Q41" s="152" t="s">
        <v>119</v>
      </c>
      <c r="R41" s="152" t="s">
        <v>120</v>
      </c>
      <c r="S41" s="152">
        <v>22</v>
      </c>
      <c r="U41" s="152" t="s">
        <v>119</v>
      </c>
      <c r="V41" s="152" t="s">
        <v>120</v>
      </c>
      <c r="W41" s="152">
        <v>23</v>
      </c>
      <c r="Y41" s="152" t="s">
        <v>119</v>
      </c>
      <c r="Z41" s="152" t="s">
        <v>120</v>
      </c>
      <c r="AA41" s="152">
        <v>14</v>
      </c>
      <c r="AB41" s="145"/>
      <c r="AC41" s="152" t="s">
        <v>119</v>
      </c>
      <c r="AD41" s="152" t="s">
        <v>120</v>
      </c>
      <c r="AE41" s="152">
        <v>0</v>
      </c>
    </row>
    <row r="42" spans="1:31" ht="12">
      <c r="A42" s="53">
        <v>40</v>
      </c>
      <c r="B42" s="53">
        <v>108332</v>
      </c>
      <c r="C42" s="151" t="s">
        <v>69</v>
      </c>
      <c r="D42" s="151" t="s">
        <v>70</v>
      </c>
      <c r="E42" s="53">
        <f t="shared" si="1"/>
        <v>144</v>
      </c>
      <c r="G42" s="151" t="s">
        <v>69</v>
      </c>
      <c r="H42" s="151" t="s">
        <v>70</v>
      </c>
      <c r="I42" s="53">
        <f>+'bod.interni'!D51+'bod.interni'!E51+'bod.interni'!F51+'bod.interni'!G51+'bod.interni'!H51+'bod.interni'!I51+'bod.interni'!J51+'bod.interni'!K51+'bod.interni'!L51+'bod.interni'!M51+'bod.interni'!N51+'bod.interni'!O51+'bod.interni'!P51+'bod.interni'!Q51+'bod.interni'!R51+'bod.interni'!S51+'bod.interni'!T51+'bod.interni'!U51+'bod.interni'!V51</f>
        <v>15</v>
      </c>
      <c r="J42" s="53">
        <f>+'bod.eksterni'!D50+'bod.eksterni'!E50+'bod.eksterni'!F50+'bod.eksterni'!G50+'bod.eksterni'!H50+'bod.eksterni'!I50+'bod.eksterni'!J50+'bod.eksterni'!K50+'bod.eksterni'!L50+'bod.eksterni'!M50+'bod.eksterni'!N50</f>
        <v>12</v>
      </c>
      <c r="K42" s="154">
        <f t="shared" si="2"/>
        <v>27</v>
      </c>
      <c r="M42" s="152" t="s">
        <v>69</v>
      </c>
      <c r="N42" s="152" t="s">
        <v>70</v>
      </c>
      <c r="O42" s="152">
        <v>30</v>
      </c>
      <c r="Q42" s="152" t="s">
        <v>69</v>
      </c>
      <c r="R42" s="152" t="s">
        <v>70</v>
      </c>
      <c r="S42" s="152">
        <v>32</v>
      </c>
      <c r="U42" s="152" t="s">
        <v>69</v>
      </c>
      <c r="V42" s="152" t="s">
        <v>70</v>
      </c>
      <c r="W42" s="152">
        <v>34</v>
      </c>
      <c r="Y42" s="152" t="s">
        <v>69</v>
      </c>
      <c r="Z42" s="152" t="s">
        <v>70</v>
      </c>
      <c r="AA42" s="152">
        <v>21</v>
      </c>
      <c r="AB42" s="145"/>
      <c r="AC42" s="152" t="s">
        <v>69</v>
      </c>
      <c r="AD42" s="152" t="s">
        <v>70</v>
      </c>
      <c r="AE42" s="152">
        <v>0</v>
      </c>
    </row>
    <row r="43" spans="1:31" ht="12">
      <c r="A43" s="53">
        <v>41</v>
      </c>
      <c r="B43" s="53">
        <v>108360</v>
      </c>
      <c r="C43" s="151" t="s">
        <v>138</v>
      </c>
      <c r="D43" s="151" t="s">
        <v>126</v>
      </c>
      <c r="E43" s="53">
        <f t="shared" si="1"/>
        <v>163</v>
      </c>
      <c r="G43" s="151" t="s">
        <v>138</v>
      </c>
      <c r="H43" s="151" t="s">
        <v>126</v>
      </c>
      <c r="I43" s="53">
        <f>+'bod.interni'!D55+'bod.interni'!E55+'bod.interni'!F55+'bod.interni'!G55+'bod.interni'!H55+'bod.interni'!I55+'bod.interni'!J55+'bod.interni'!K55+'bod.interni'!L55+'bod.interni'!M55+'bod.interni'!N55+'bod.interni'!O55+'bod.interni'!P55+'bod.interni'!Q55+'bod.interni'!R55+'bod.interni'!S55+'bod.interni'!T55+'bod.interni'!U55+'bod.interni'!V55</f>
        <v>13</v>
      </c>
      <c r="J43" s="53">
        <f>+'bod.eksterni'!D54+'bod.eksterni'!E54+'bod.eksterni'!F54+'bod.eksterni'!G54+'bod.eksterni'!H54+'bod.eksterni'!I54+'bod.eksterni'!J54+'bod.eksterni'!K54+'bod.eksterni'!L54+'bod.eksterni'!M54+'bod.eksterni'!N54</f>
        <v>18</v>
      </c>
      <c r="K43" s="154">
        <f t="shared" si="2"/>
        <v>31</v>
      </c>
      <c r="M43" s="152" t="s">
        <v>138</v>
      </c>
      <c r="N43" s="152" t="s">
        <v>126</v>
      </c>
      <c r="O43" s="152">
        <v>31</v>
      </c>
      <c r="Q43" s="152" t="s">
        <v>138</v>
      </c>
      <c r="R43" s="152" t="s">
        <v>126</v>
      </c>
      <c r="S43" s="152">
        <v>40</v>
      </c>
      <c r="U43" s="152" t="s">
        <v>138</v>
      </c>
      <c r="V43" s="152" t="s">
        <v>126</v>
      </c>
      <c r="W43" s="152">
        <v>38</v>
      </c>
      <c r="Y43" s="152" t="s">
        <v>138</v>
      </c>
      <c r="Z43" s="152" t="s">
        <v>126</v>
      </c>
      <c r="AA43" s="152">
        <v>23</v>
      </c>
      <c r="AB43" s="145"/>
      <c r="AC43" s="152" t="s">
        <v>138</v>
      </c>
      <c r="AD43" s="152" t="s">
        <v>126</v>
      </c>
      <c r="AE43" s="152">
        <v>0</v>
      </c>
    </row>
    <row r="44" spans="1:31" ht="12">
      <c r="A44" s="53">
        <v>42</v>
      </c>
      <c r="B44" s="53">
        <v>108343</v>
      </c>
      <c r="C44" s="151" t="s">
        <v>47</v>
      </c>
      <c r="D44" s="151" t="s">
        <v>48</v>
      </c>
      <c r="E44" s="53">
        <f t="shared" si="1"/>
        <v>149</v>
      </c>
      <c r="G44" s="151" t="s">
        <v>47</v>
      </c>
      <c r="H44" s="151" t="s">
        <v>48</v>
      </c>
      <c r="I44" s="53">
        <f>+'bod.interni'!D56+'bod.interni'!E56+'bod.interni'!F56+'bod.interni'!G56+'bod.interni'!H56+'bod.interni'!I56+'bod.interni'!J56+'bod.interni'!K56+'bod.interni'!L56+'bod.interni'!M56+'bod.interni'!N56+'bod.interni'!O56+'bod.interni'!P56+'bod.interni'!Q56+'bod.interni'!R56+'bod.interni'!S56+'bod.interni'!T56+'bod.interni'!U56+'bod.interni'!V56</f>
        <v>8</v>
      </c>
      <c r="J44" s="53">
        <f>+'bod.eksterni'!D55+'bod.eksterni'!E55+'bod.eksterni'!F55+'bod.eksterni'!G55+'bod.eksterni'!H55+'bod.eksterni'!I55+'bod.eksterni'!J55+'bod.eksterni'!K55+'bod.eksterni'!L55+'bod.eksterni'!M55+'bod.eksterni'!N55</f>
        <v>23</v>
      </c>
      <c r="K44" s="154">
        <f t="shared" si="2"/>
        <v>31</v>
      </c>
      <c r="M44" s="152" t="s">
        <v>47</v>
      </c>
      <c r="N44" s="152" t="s">
        <v>48</v>
      </c>
      <c r="O44" s="152">
        <v>30</v>
      </c>
      <c r="Q44" s="152" t="s">
        <v>47</v>
      </c>
      <c r="R44" s="152" t="s">
        <v>48</v>
      </c>
      <c r="S44" s="152">
        <v>36</v>
      </c>
      <c r="U44" s="152" t="s">
        <v>47</v>
      </c>
      <c r="V44" s="152" t="s">
        <v>48</v>
      </c>
      <c r="W44" s="152">
        <v>30</v>
      </c>
      <c r="Y44" s="152" t="s">
        <v>47</v>
      </c>
      <c r="Z44" s="152" t="s">
        <v>48</v>
      </c>
      <c r="AA44" s="152">
        <v>22</v>
      </c>
      <c r="AB44" s="145"/>
      <c r="AC44" s="152" t="s">
        <v>47</v>
      </c>
      <c r="AD44" s="152" t="s">
        <v>48</v>
      </c>
      <c r="AE44" s="152">
        <v>0</v>
      </c>
    </row>
    <row r="45" spans="1:31" ht="12">
      <c r="A45" s="53">
        <v>43</v>
      </c>
      <c r="B45" s="53">
        <v>108288</v>
      </c>
      <c r="C45" s="151" t="s">
        <v>129</v>
      </c>
      <c r="D45" s="151" t="s">
        <v>130</v>
      </c>
      <c r="E45" s="53">
        <f t="shared" si="1"/>
        <v>91</v>
      </c>
      <c r="G45" s="151" t="s">
        <v>129</v>
      </c>
      <c r="H45" s="151" t="s">
        <v>130</v>
      </c>
      <c r="I45" s="53">
        <f>+'bod.interni'!D57+'bod.interni'!E57+'bod.interni'!F57+'bod.interni'!G57+'bod.interni'!H57+'bod.interni'!I57+'bod.interni'!J57+'bod.interni'!K57+'bod.interni'!L57+'bod.interni'!M57+'bod.interni'!N57+'bod.interni'!O57+'bod.interni'!P57+'bod.interni'!Q57+'bod.interni'!R57+'bod.interni'!S57+'bod.interni'!T57+'bod.interni'!U57+'bod.interni'!V57</f>
        <v>6</v>
      </c>
      <c r="J45" s="53">
        <f>+'bod.eksterni'!D56+'bod.eksterni'!E56+'bod.eksterni'!F56+'bod.eksterni'!G56+'bod.eksterni'!H56+'bod.eksterni'!I56+'bod.eksterni'!J56+'bod.eksterni'!K56+'bod.eksterni'!L56+'bod.eksterni'!M56+'bod.eksterni'!N56</f>
        <v>26</v>
      </c>
      <c r="K45" s="154">
        <f t="shared" si="2"/>
        <v>32</v>
      </c>
      <c r="M45" s="152" t="s">
        <v>129</v>
      </c>
      <c r="N45" s="152" t="s">
        <v>130</v>
      </c>
      <c r="O45" s="152">
        <v>27</v>
      </c>
      <c r="Q45" s="152" t="s">
        <v>129</v>
      </c>
      <c r="R45" s="152" t="s">
        <v>130</v>
      </c>
      <c r="S45" s="152">
        <v>0</v>
      </c>
      <c r="U45" s="152" t="s">
        <v>129</v>
      </c>
      <c r="V45" s="152" t="s">
        <v>130</v>
      </c>
      <c r="W45" s="152">
        <v>2</v>
      </c>
      <c r="Y45" s="152" t="s">
        <v>129</v>
      </c>
      <c r="Z45" s="152" t="s">
        <v>130</v>
      </c>
      <c r="AA45" s="152">
        <v>30</v>
      </c>
      <c r="AB45" s="145"/>
      <c r="AC45" s="152" t="s">
        <v>129</v>
      </c>
      <c r="AD45" s="152" t="s">
        <v>130</v>
      </c>
      <c r="AE45" s="152">
        <v>0</v>
      </c>
    </row>
    <row r="46" spans="1:31" ht="12">
      <c r="A46" s="53">
        <v>44</v>
      </c>
      <c r="B46" s="53">
        <v>108294</v>
      </c>
      <c r="C46" s="151" t="s">
        <v>171</v>
      </c>
      <c r="D46" s="151" t="s">
        <v>172</v>
      </c>
      <c r="E46" s="53">
        <f t="shared" si="1"/>
        <v>150</v>
      </c>
      <c r="G46" s="151" t="s">
        <v>171</v>
      </c>
      <c r="H46" s="151" t="s">
        <v>172</v>
      </c>
      <c r="I46" s="53">
        <f>+'bod.interni'!D58+'bod.interni'!E58+'bod.interni'!F58+'bod.interni'!G58+'bod.interni'!H58+'bod.interni'!I58+'bod.interni'!J58+'bod.interni'!K58+'bod.interni'!L58+'bod.interni'!M58+'bod.interni'!N58+'bod.interni'!O58+'bod.interni'!P58+'bod.interni'!Q58+'bod.interni'!R58+'bod.interni'!S58+'bod.interni'!T58+'bod.interni'!U58+'bod.interni'!V58</f>
        <v>15</v>
      </c>
      <c r="J46" s="53">
        <f>+'bod.eksterni'!D57+'bod.eksterni'!E57+'bod.eksterni'!F57+'bod.eksterni'!G57+'bod.eksterni'!H57+'bod.eksterni'!I57+'bod.eksterni'!J57+'bod.eksterni'!K57+'bod.eksterni'!L57+'bod.eksterni'!M57+'bod.eksterni'!N57</f>
        <v>16</v>
      </c>
      <c r="K46" s="154">
        <f t="shared" si="2"/>
        <v>31</v>
      </c>
      <c r="M46" s="152" t="s">
        <v>171</v>
      </c>
      <c r="N46" s="152" t="s">
        <v>172</v>
      </c>
      <c r="O46" s="152">
        <v>25</v>
      </c>
      <c r="Q46" s="152" t="s">
        <v>171</v>
      </c>
      <c r="R46" s="152" t="s">
        <v>172</v>
      </c>
      <c r="S46" s="152">
        <v>38</v>
      </c>
      <c r="U46" s="152" t="s">
        <v>171</v>
      </c>
      <c r="V46" s="152" t="s">
        <v>172</v>
      </c>
      <c r="W46" s="152">
        <v>0</v>
      </c>
      <c r="Y46" s="152" t="s">
        <v>171</v>
      </c>
      <c r="Z46" s="152" t="s">
        <v>172</v>
      </c>
      <c r="AA46" s="152">
        <v>26</v>
      </c>
      <c r="AB46" s="145"/>
      <c r="AC46" s="152" t="s">
        <v>171</v>
      </c>
      <c r="AD46" s="152" t="s">
        <v>172</v>
      </c>
      <c r="AE46" s="152">
        <v>30</v>
      </c>
    </row>
    <row r="47" spans="1:31" ht="12">
      <c r="A47" s="53">
        <v>45</v>
      </c>
      <c r="B47" s="53">
        <v>108322</v>
      </c>
      <c r="C47" s="152" t="s">
        <v>64</v>
      </c>
      <c r="D47" s="152" t="s">
        <v>76</v>
      </c>
      <c r="E47" s="53">
        <f t="shared" si="1"/>
        <v>173</v>
      </c>
      <c r="G47" s="152" t="s">
        <v>64</v>
      </c>
      <c r="H47" s="152" t="s">
        <v>76</v>
      </c>
      <c r="I47" s="53">
        <f>+'bod.interni'!D60+'bod.interni'!E60+'bod.interni'!F60+'bod.interni'!G60+'bod.interni'!H60+'bod.interni'!I60+'bod.interni'!J60+'bod.interni'!K60+'bod.interni'!L60+'bod.interni'!M60+'bod.interni'!N60+'bod.interni'!O60+'bod.interni'!P60+'bod.interni'!Q60+'bod.interni'!R60+'bod.interni'!S60+'bod.interni'!T60+'bod.interni'!U60+'bod.interni'!V60</f>
        <v>15</v>
      </c>
      <c r="J47" s="53">
        <f>+'bod.eksterni'!D59+'bod.eksterni'!E59+'bod.eksterni'!F59+'bod.eksterni'!G59+'bod.eksterni'!H59+'bod.eksterni'!I59+'bod.eksterni'!J59+'bod.eksterni'!K59+'bod.eksterni'!L59+'bod.eksterni'!M59+'bod.eksterni'!N59</f>
        <v>9</v>
      </c>
      <c r="K47" s="154">
        <f t="shared" si="2"/>
        <v>24</v>
      </c>
      <c r="M47" s="152" t="s">
        <v>64</v>
      </c>
      <c r="N47" s="152" t="s">
        <v>76</v>
      </c>
      <c r="O47" s="152">
        <v>52</v>
      </c>
      <c r="Q47" s="152" t="s">
        <v>64</v>
      </c>
      <c r="R47" s="152" t="s">
        <v>76</v>
      </c>
      <c r="S47" s="152">
        <v>22</v>
      </c>
      <c r="U47" s="152" t="s">
        <v>64</v>
      </c>
      <c r="V47" s="152" t="s">
        <v>76</v>
      </c>
      <c r="W47" s="152">
        <v>38</v>
      </c>
      <c r="Y47" s="152" t="s">
        <v>64</v>
      </c>
      <c r="Z47" s="152" t="s">
        <v>76</v>
      </c>
      <c r="AA47" s="152">
        <v>37</v>
      </c>
      <c r="AB47" s="145"/>
      <c r="AC47" s="152" t="s">
        <v>64</v>
      </c>
      <c r="AD47" s="152" t="s">
        <v>76</v>
      </c>
      <c r="AE47" s="152">
        <v>0</v>
      </c>
    </row>
    <row r="48" spans="1:31" ht="12">
      <c r="A48" s="53">
        <v>46</v>
      </c>
      <c r="B48" s="53">
        <v>109746</v>
      </c>
      <c r="C48" s="152" t="s">
        <v>56</v>
      </c>
      <c r="D48" s="152" t="s">
        <v>92</v>
      </c>
      <c r="E48" s="53">
        <f t="shared" si="1"/>
        <v>122</v>
      </c>
      <c r="G48" s="152" t="s">
        <v>56</v>
      </c>
      <c r="H48" s="152" t="s">
        <v>92</v>
      </c>
      <c r="I48" s="53">
        <f>+'bod.interni'!D61+'bod.interni'!E61+'bod.interni'!F61+'bod.interni'!G61+'bod.interni'!H61+'bod.interni'!I61+'bod.interni'!J61+'bod.interni'!K61+'bod.interni'!L61+'bod.interni'!M61+'bod.interni'!N61+'bod.interni'!O61+'bod.interni'!P61+'bod.interni'!Q61+'bod.interni'!R61+'bod.interni'!S61+'bod.interni'!T61+'bod.interni'!U61+'bod.interni'!V61</f>
        <v>13</v>
      </c>
      <c r="J48" s="53">
        <f>+'bod.eksterni'!D60+'bod.eksterni'!E60+'bod.eksterni'!F60+'bod.eksterni'!G60+'bod.eksterni'!H60+'bod.eksterni'!I60+'bod.eksterni'!J60+'bod.eksterni'!K60+'bod.eksterni'!L60+'bod.eksterni'!M60+'bod.eksterni'!N60</f>
        <v>27</v>
      </c>
      <c r="K48" s="154">
        <f t="shared" si="2"/>
        <v>40</v>
      </c>
      <c r="M48" s="152" t="s">
        <v>56</v>
      </c>
      <c r="N48" s="152" t="s">
        <v>92</v>
      </c>
      <c r="O48" s="152">
        <v>29</v>
      </c>
      <c r="Q48" s="152" t="s">
        <v>56</v>
      </c>
      <c r="R48" s="152" t="s">
        <v>92</v>
      </c>
      <c r="S48" s="152">
        <v>25</v>
      </c>
      <c r="U48" s="152" t="s">
        <v>56</v>
      </c>
      <c r="V48" s="152" t="s">
        <v>92</v>
      </c>
      <c r="W48" s="152">
        <v>28</v>
      </c>
      <c r="Y48" s="152" t="s">
        <v>56</v>
      </c>
      <c r="Z48" s="152" t="s">
        <v>92</v>
      </c>
      <c r="AA48" s="152"/>
      <c r="AB48" s="145"/>
      <c r="AC48" s="152" t="s">
        <v>56</v>
      </c>
      <c r="AD48" s="152" t="s">
        <v>92</v>
      </c>
      <c r="AE48" s="152">
        <v>0</v>
      </c>
    </row>
    <row r="49" spans="1:31" ht="12">
      <c r="A49" s="53">
        <v>47</v>
      </c>
      <c r="B49" s="53">
        <v>108362</v>
      </c>
      <c r="C49" s="151" t="s">
        <v>66</v>
      </c>
      <c r="D49" s="151" t="s">
        <v>73</v>
      </c>
      <c r="E49" s="53">
        <f t="shared" si="1"/>
        <v>163</v>
      </c>
      <c r="G49" s="151" t="s">
        <v>66</v>
      </c>
      <c r="H49" s="151" t="s">
        <v>73</v>
      </c>
      <c r="I49" s="53">
        <f>+'bod.interni'!D63+'bod.interni'!E63+'bod.interni'!F63+'bod.interni'!G63+'bod.interni'!H63+'bod.interni'!I63+'bod.interni'!J63+'bod.interni'!K63+'bod.interni'!L63+'bod.interni'!M63+'bod.interni'!N63+'bod.interni'!O63+'bod.interni'!P63+'bod.interni'!Q63+'bod.interni'!R63+'bod.interni'!S63+'bod.interni'!T63+'bod.interni'!U63+'bod.interni'!V63</f>
        <v>15</v>
      </c>
      <c r="J49" s="53">
        <f>+'bod.eksterni'!D62+'bod.eksterni'!E62+'bod.eksterni'!F62+'bod.eksterni'!G62+'bod.eksterni'!H62+'bod.eksterni'!I62+'bod.eksterni'!J62+'bod.eksterni'!K62+'bod.eksterni'!L62+'bod.eksterni'!M62+'bod.eksterni'!N62</f>
        <v>15</v>
      </c>
      <c r="K49" s="154">
        <f t="shared" si="2"/>
        <v>30</v>
      </c>
      <c r="M49" s="152" t="s">
        <v>66</v>
      </c>
      <c r="N49" s="152" t="s">
        <v>73</v>
      </c>
      <c r="O49" s="152">
        <v>31</v>
      </c>
      <c r="Q49" s="152" t="s">
        <v>66</v>
      </c>
      <c r="R49" s="152" t="s">
        <v>73</v>
      </c>
      <c r="S49" s="152">
        <v>33</v>
      </c>
      <c r="U49" s="152" t="s">
        <v>66</v>
      </c>
      <c r="V49" s="152" t="s">
        <v>73</v>
      </c>
      <c r="W49" s="152">
        <v>31</v>
      </c>
      <c r="Y49" s="152" t="s">
        <v>66</v>
      </c>
      <c r="Z49" s="152" t="s">
        <v>73</v>
      </c>
      <c r="AA49" s="152">
        <v>38</v>
      </c>
      <c r="AB49" s="145"/>
      <c r="AC49" s="152" t="s">
        <v>66</v>
      </c>
      <c r="AD49" s="152" t="s">
        <v>73</v>
      </c>
      <c r="AE49" s="152">
        <v>0</v>
      </c>
    </row>
    <row r="50" spans="1:31" ht="12">
      <c r="A50" s="53">
        <v>48</v>
      </c>
      <c r="B50" s="53">
        <v>108375</v>
      </c>
      <c r="C50" s="151" t="s">
        <v>105</v>
      </c>
      <c r="D50" s="151" t="s">
        <v>93</v>
      </c>
      <c r="E50" s="53">
        <f t="shared" si="1"/>
        <v>109</v>
      </c>
      <c r="G50" s="151" t="s">
        <v>105</v>
      </c>
      <c r="H50" s="151" t="s">
        <v>93</v>
      </c>
      <c r="I50" s="53">
        <f>+'bod.interni'!D64+'bod.interni'!E64+'bod.interni'!F64+'bod.interni'!G64+'bod.interni'!H64+'bod.interni'!I64+'bod.interni'!J64+'bod.interni'!K64+'bod.interni'!L64+'bod.interni'!M64+'bod.interni'!N64+'bod.interni'!O64+'bod.interni'!P64+'bod.interni'!Q64+'bod.interni'!R64+'bod.interni'!S64+'bod.interni'!T64+'bod.interni'!U64+'bod.interni'!V64</f>
        <v>4</v>
      </c>
      <c r="J50" s="53">
        <f>+'bod.eksterni'!D63+'bod.eksterni'!E63+'bod.eksterni'!F63+'bod.eksterni'!G63+'bod.eksterni'!H63+'bod.eksterni'!I63+'bod.eksterni'!J63+'bod.eksterni'!K63+'bod.eksterni'!L63+'bod.eksterni'!M63+'bod.eksterni'!N63</f>
        <v>20</v>
      </c>
      <c r="K50" s="154">
        <f t="shared" si="2"/>
        <v>24</v>
      </c>
      <c r="M50" s="152" t="s">
        <v>105</v>
      </c>
      <c r="N50" s="152" t="s">
        <v>93</v>
      </c>
      <c r="O50" s="152">
        <v>28</v>
      </c>
      <c r="Q50" s="152" t="s">
        <v>105</v>
      </c>
      <c r="R50" s="152" t="s">
        <v>93</v>
      </c>
      <c r="S50" s="152">
        <v>26</v>
      </c>
      <c r="U50" s="152" t="s">
        <v>105</v>
      </c>
      <c r="V50" s="152" t="s">
        <v>93</v>
      </c>
      <c r="W50" s="152">
        <v>23</v>
      </c>
      <c r="Y50" s="152" t="s">
        <v>105</v>
      </c>
      <c r="Z50" s="152" t="s">
        <v>93</v>
      </c>
      <c r="AA50" s="152">
        <v>8</v>
      </c>
      <c r="AB50" s="145"/>
      <c r="AC50" s="152" t="s">
        <v>105</v>
      </c>
      <c r="AD50" s="152" t="s">
        <v>93</v>
      </c>
      <c r="AE50" s="152">
        <v>0</v>
      </c>
    </row>
    <row r="51" spans="1:31" ht="12">
      <c r="A51" s="53">
        <v>49</v>
      </c>
      <c r="B51" s="53">
        <v>108344</v>
      </c>
      <c r="C51" s="151" t="s">
        <v>131</v>
      </c>
      <c r="D51" s="151" t="s">
        <v>132</v>
      </c>
      <c r="E51" s="53">
        <f t="shared" si="1"/>
        <v>185</v>
      </c>
      <c r="G51" s="151" t="s">
        <v>131</v>
      </c>
      <c r="H51" s="151" t="s">
        <v>132</v>
      </c>
      <c r="I51" s="53">
        <f>+'bod.interni'!D65+'bod.interni'!E65+'bod.interni'!F65+'bod.interni'!G65+'bod.interni'!H65+'bod.interni'!I65+'bod.interni'!J65+'bod.interni'!K65+'bod.interni'!L65+'bod.interni'!M65+'bod.interni'!N65+'bod.interni'!O65+'bod.interni'!P65+'bod.interni'!Q65+'bod.interni'!R65+'bod.interni'!S65+'bod.interni'!T65+'bod.interni'!U65+'bod.interni'!V65</f>
        <v>6</v>
      </c>
      <c r="J51" s="53">
        <f>+'bod.eksterni'!D64+'bod.eksterni'!E64+'bod.eksterni'!F64+'bod.eksterni'!G64+'bod.eksterni'!H64+'bod.eksterni'!I64+'bod.eksterni'!J64+'bod.eksterni'!K64+'bod.eksterni'!L64+'bod.eksterni'!M64+'bod.eksterni'!N64</f>
        <v>17</v>
      </c>
      <c r="K51" s="53">
        <v>89</v>
      </c>
      <c r="M51" s="152" t="s">
        <v>131</v>
      </c>
      <c r="N51" s="152" t="s">
        <v>132</v>
      </c>
      <c r="O51" s="152">
        <v>22</v>
      </c>
      <c r="Q51" s="152" t="s">
        <v>131</v>
      </c>
      <c r="R51" s="152" t="s">
        <v>132</v>
      </c>
      <c r="S51" s="152">
        <v>28</v>
      </c>
      <c r="U51" s="152" t="s">
        <v>131</v>
      </c>
      <c r="V51" s="152" t="s">
        <v>132</v>
      </c>
      <c r="W51" s="152">
        <v>25</v>
      </c>
      <c r="Y51" s="152" t="s">
        <v>131</v>
      </c>
      <c r="Z51" s="152" t="s">
        <v>132</v>
      </c>
      <c r="AA51" s="152">
        <v>21</v>
      </c>
      <c r="AB51" s="145"/>
      <c r="AC51" s="152" t="s">
        <v>131</v>
      </c>
      <c r="AD51" s="152" t="s">
        <v>132</v>
      </c>
      <c r="AE51" s="152">
        <v>0</v>
      </c>
    </row>
    <row r="52" spans="1:31" ht="12">
      <c r="A52" s="53">
        <v>50</v>
      </c>
      <c r="B52" s="53">
        <v>108337</v>
      </c>
      <c r="C52" s="151" t="s">
        <v>88</v>
      </c>
      <c r="D52" s="151" t="s">
        <v>86</v>
      </c>
      <c r="E52" s="53">
        <f t="shared" si="1"/>
        <v>127</v>
      </c>
      <c r="G52" s="151" t="s">
        <v>88</v>
      </c>
      <c r="H52" s="151" t="s">
        <v>86</v>
      </c>
      <c r="I52" s="53">
        <f>+'bod.interni'!D67+'bod.interni'!E67+'bod.interni'!F67+'bod.interni'!G67+'bod.interni'!H67+'bod.interni'!I67+'bod.interni'!J67+'bod.interni'!K67+'bod.interni'!L67+'bod.interni'!M67+'bod.interni'!N67+'bod.interni'!O67+'bod.interni'!P67+'bod.interni'!Q67+'bod.interni'!R67+'bod.interni'!S67+'bod.interni'!T67+'bod.interni'!U67+'bod.interni'!V67</f>
        <v>7</v>
      </c>
      <c r="J52" s="53">
        <f>+'bod.eksterni'!D66+'bod.eksterni'!E66+'bod.eksterni'!F66+'bod.eksterni'!G66+'bod.eksterni'!H66+'bod.eksterni'!I66+'bod.eksterni'!J66+'bod.eksterni'!K66+'bod.eksterni'!L66+'bod.eksterni'!M66+'bod.eksterni'!N66</f>
        <v>20</v>
      </c>
      <c r="K52" s="53">
        <f>I52+J52</f>
        <v>27</v>
      </c>
      <c r="M52" s="152" t="s">
        <v>88</v>
      </c>
      <c r="N52" s="152" t="s">
        <v>86</v>
      </c>
      <c r="O52" s="152">
        <v>24</v>
      </c>
      <c r="Q52" s="152" t="s">
        <v>88</v>
      </c>
      <c r="R52" s="152" t="s">
        <v>86</v>
      </c>
      <c r="S52" s="152">
        <v>25</v>
      </c>
      <c r="U52" s="152" t="s">
        <v>88</v>
      </c>
      <c r="V52" s="152" t="s">
        <v>86</v>
      </c>
      <c r="W52" s="152">
        <v>27</v>
      </c>
      <c r="Y52" s="152" t="s">
        <v>88</v>
      </c>
      <c r="Z52" s="152" t="s">
        <v>86</v>
      </c>
      <c r="AA52" s="152">
        <v>24</v>
      </c>
      <c r="AB52" s="145"/>
      <c r="AC52" s="152" t="s">
        <v>88</v>
      </c>
      <c r="AD52" s="152" t="s">
        <v>86</v>
      </c>
      <c r="AE52" s="152">
        <v>0</v>
      </c>
    </row>
    <row r="53" spans="1:31" ht="12">
      <c r="A53" s="53">
        <v>51</v>
      </c>
      <c r="B53" s="53">
        <v>108310</v>
      </c>
      <c r="C53" s="152" t="s">
        <v>51</v>
      </c>
      <c r="D53" s="152" t="s">
        <v>97</v>
      </c>
      <c r="E53" s="53">
        <f t="shared" si="1"/>
        <v>99</v>
      </c>
      <c r="G53" s="152" t="s">
        <v>51</v>
      </c>
      <c r="H53" s="152" t="s">
        <v>97</v>
      </c>
      <c r="I53" s="53">
        <f>+'bod.interni'!D68+'bod.interni'!E68+'bod.interni'!F68+'bod.interni'!G68+'bod.interni'!H68+'bod.interni'!I68+'bod.interni'!J68+'bod.interni'!K68+'bod.interni'!L68+'bod.interni'!M68+'bod.interni'!N68+'bod.interni'!O68+'bod.interni'!P68+'bod.interni'!Q68+'bod.interni'!R68+'bod.interni'!S68+'bod.interni'!T68+'bod.interni'!U68+'bod.interni'!V68</f>
        <v>6</v>
      </c>
      <c r="J53" s="53">
        <f>+'bod.eksterni'!D67+'bod.eksterni'!E67+'bod.eksterni'!F67+'bod.eksterni'!G67+'bod.eksterni'!H67+'bod.eksterni'!I67+'bod.eksterni'!J67+'bod.eksterni'!K67+'bod.eksterni'!L67+'bod.eksterni'!M67+'bod.eksterni'!N67</f>
        <v>0</v>
      </c>
      <c r="K53" s="53">
        <f>I53+J53</f>
        <v>6</v>
      </c>
      <c r="M53" s="152" t="s">
        <v>51</v>
      </c>
      <c r="N53" s="152" t="s">
        <v>97</v>
      </c>
      <c r="O53" s="152">
        <v>24</v>
      </c>
      <c r="Q53" s="152" t="s">
        <v>51</v>
      </c>
      <c r="R53" s="152" t="s">
        <v>97</v>
      </c>
      <c r="S53" s="152">
        <v>24</v>
      </c>
      <c r="U53" s="152" t="s">
        <v>51</v>
      </c>
      <c r="V53" s="152" t="s">
        <v>97</v>
      </c>
      <c r="W53" s="152">
        <v>28</v>
      </c>
      <c r="Y53" s="152" t="s">
        <v>51</v>
      </c>
      <c r="Z53" s="152" t="s">
        <v>97</v>
      </c>
      <c r="AA53" s="152">
        <v>17</v>
      </c>
      <c r="AB53" s="145"/>
      <c r="AC53" s="152" t="s">
        <v>51</v>
      </c>
      <c r="AD53" s="152" t="s">
        <v>97</v>
      </c>
      <c r="AE53" s="152">
        <v>0</v>
      </c>
    </row>
    <row r="54" spans="1:31" ht="12">
      <c r="A54" s="53">
        <v>52</v>
      </c>
      <c r="B54" s="53">
        <v>108324</v>
      </c>
      <c r="C54" s="152" t="s">
        <v>51</v>
      </c>
      <c r="D54" s="151" t="s">
        <v>86</v>
      </c>
      <c r="E54" s="53">
        <f t="shared" si="1"/>
        <v>155</v>
      </c>
      <c r="G54" s="152" t="s">
        <v>51</v>
      </c>
      <c r="H54" s="151" t="s">
        <v>86</v>
      </c>
      <c r="I54" s="53">
        <f>+'bod.interni'!D69+'bod.interni'!E69+'bod.interni'!F69+'bod.interni'!G69+'bod.interni'!H69+'bod.interni'!I69+'bod.interni'!J69+'bod.interni'!K69+'bod.interni'!L69+'bod.interni'!M69+'bod.interni'!N69+'bod.interni'!O69+'bod.interni'!P69+'bod.interni'!Q69+'bod.interni'!R69+'bod.interni'!S69+'bod.interni'!T69+'bod.interni'!U69+'bod.interni'!V69</f>
        <v>13</v>
      </c>
      <c r="J54" s="53">
        <f>+'bod.eksterni'!D68+'bod.eksterni'!E68+'bod.eksterni'!F68+'bod.eksterni'!G68+'bod.eksterni'!H68+'bod.eksterni'!I68+'bod.eksterni'!J68+'bod.eksterni'!K68+'bod.eksterni'!L68+'bod.eksterni'!M68+'bod.eksterni'!N68</f>
        <v>15</v>
      </c>
      <c r="K54" s="53">
        <f>I54+J54</f>
        <v>28</v>
      </c>
      <c r="M54" s="152" t="s">
        <v>51</v>
      </c>
      <c r="N54" s="152" t="s">
        <v>86</v>
      </c>
      <c r="O54" s="152">
        <v>29</v>
      </c>
      <c r="Q54" s="152" t="s">
        <v>51</v>
      </c>
      <c r="R54" s="152" t="s">
        <v>86</v>
      </c>
      <c r="S54" s="152">
        <v>30</v>
      </c>
      <c r="U54" s="152" t="s">
        <v>51</v>
      </c>
      <c r="V54" s="152" t="s">
        <v>86</v>
      </c>
      <c r="W54" s="152">
        <v>42</v>
      </c>
      <c r="Y54" s="152" t="s">
        <v>51</v>
      </c>
      <c r="Z54" s="152" t="s">
        <v>86</v>
      </c>
      <c r="AA54" s="152">
        <v>26</v>
      </c>
      <c r="AB54" s="145"/>
      <c r="AC54" s="152" t="s">
        <v>51</v>
      </c>
      <c r="AD54" s="152" t="s">
        <v>86</v>
      </c>
      <c r="AE54" s="152">
        <v>0</v>
      </c>
    </row>
    <row r="55" spans="1:31" ht="12">
      <c r="A55" s="53">
        <v>53</v>
      </c>
      <c r="B55" s="53">
        <v>108352</v>
      </c>
      <c r="C55" s="151" t="s">
        <v>5</v>
      </c>
      <c r="D55" s="151" t="s">
        <v>6</v>
      </c>
      <c r="E55" s="53">
        <f t="shared" si="1"/>
        <v>173</v>
      </c>
      <c r="G55" s="151" t="s">
        <v>5</v>
      </c>
      <c r="H55" s="151" t="s">
        <v>6</v>
      </c>
      <c r="I55" s="53">
        <f>+'bod.interni'!D72+'bod.interni'!E72+'bod.interni'!F72+'bod.interni'!G72+'bod.interni'!H72+'bod.interni'!I72+'bod.interni'!J72+'bod.interni'!K72+'bod.interni'!L72+'bod.interni'!M72+'bod.interni'!N72+'bod.interni'!O72+'bod.interni'!P72+'bod.interni'!Q72+'bod.interni'!R72+'bod.interni'!S72+'bod.interni'!T72+'bod.interni'!U72+'bod.interni'!V72</f>
        <v>15</v>
      </c>
      <c r="J55" s="53">
        <f>+'bod.eksterni'!D71+'bod.eksterni'!E71+'bod.eksterni'!F71+'bod.eksterni'!G71+'bod.eksterni'!H71+'bod.eksterni'!I71+'bod.eksterni'!J71+'bod.eksterni'!K71+'bod.eksterni'!L71+'bod.eksterni'!M71+'bod.eksterni'!N71</f>
        <v>21</v>
      </c>
      <c r="K55" s="53">
        <f>I55+J55</f>
        <v>36</v>
      </c>
      <c r="M55" s="152" t="s">
        <v>5</v>
      </c>
      <c r="N55" s="152" t="s">
        <v>6</v>
      </c>
      <c r="O55" s="152">
        <v>26</v>
      </c>
      <c r="Q55" s="152" t="s">
        <v>5</v>
      </c>
      <c r="R55" s="152" t="s">
        <v>6</v>
      </c>
      <c r="S55" s="152">
        <v>36</v>
      </c>
      <c r="U55" s="152" t="s">
        <v>5</v>
      </c>
      <c r="V55" s="152" t="s">
        <v>6</v>
      </c>
      <c r="W55" s="152">
        <v>46</v>
      </c>
      <c r="Y55" s="152" t="s">
        <v>5</v>
      </c>
      <c r="Z55" s="152" t="s">
        <v>6</v>
      </c>
      <c r="AA55" s="152">
        <v>29</v>
      </c>
      <c r="AB55" s="145"/>
      <c r="AC55" s="152" t="s">
        <v>5</v>
      </c>
      <c r="AD55" s="152" t="s">
        <v>6</v>
      </c>
      <c r="AE55" s="152">
        <v>0</v>
      </c>
    </row>
    <row r="56" spans="1:31" ht="12">
      <c r="A56" s="53">
        <v>54</v>
      </c>
      <c r="B56" s="53">
        <v>108297</v>
      </c>
      <c r="C56" s="151" t="s">
        <v>77</v>
      </c>
      <c r="D56" s="151" t="s">
        <v>157</v>
      </c>
      <c r="E56" s="53">
        <f t="shared" si="1"/>
        <v>201</v>
      </c>
      <c r="G56" s="151" t="s">
        <v>77</v>
      </c>
      <c r="H56" s="151" t="s">
        <v>157</v>
      </c>
      <c r="I56" s="53">
        <f>+'bod.interni'!D73+'bod.interni'!E73+'bod.interni'!F73+'bod.interni'!G73+'bod.interni'!H73+'bod.interni'!I73+'bod.interni'!J73+'bod.interni'!K73+'bod.interni'!L73+'bod.interni'!M73+'bod.interni'!N73+'bod.interni'!O73+'bod.interni'!P73+'bod.interni'!Q73+'bod.interni'!R73+'bod.interni'!S73+'bod.interni'!T73+'bod.interni'!U73+'bod.interni'!V73</f>
        <v>15</v>
      </c>
      <c r="J56" s="53">
        <f>+'bod.eksterni'!D72+'bod.eksterni'!E72+'bod.eksterni'!F72+'bod.eksterni'!G72+'bod.eksterni'!H72+'bod.eksterni'!I72+'bod.eksterni'!J72+'bod.eksterni'!K72+'bod.eksterni'!L72+'bod.eksterni'!M72+'bod.eksterni'!N72</f>
        <v>27</v>
      </c>
      <c r="K56" s="53">
        <f>I56+J56</f>
        <v>42</v>
      </c>
      <c r="M56" s="152" t="s">
        <v>77</v>
      </c>
      <c r="N56" s="152" t="s">
        <v>157</v>
      </c>
      <c r="O56" s="152">
        <v>28</v>
      </c>
      <c r="Q56" s="152" t="s">
        <v>77</v>
      </c>
      <c r="R56" s="152" t="s">
        <v>157</v>
      </c>
      <c r="S56" s="152">
        <v>37</v>
      </c>
      <c r="U56" s="152" t="s">
        <v>77</v>
      </c>
      <c r="V56" s="152" t="s">
        <v>157</v>
      </c>
      <c r="W56" s="152">
        <v>51</v>
      </c>
      <c r="Y56" s="152" t="s">
        <v>77</v>
      </c>
      <c r="Z56" s="152" t="s">
        <v>157</v>
      </c>
      <c r="AA56" s="152">
        <v>43</v>
      </c>
      <c r="AB56" s="145"/>
      <c r="AC56" s="152" t="s">
        <v>77</v>
      </c>
      <c r="AD56" s="152" t="s">
        <v>157</v>
      </c>
      <c r="AE56" s="152">
        <v>0</v>
      </c>
    </row>
    <row r="57" spans="1:31" ht="12">
      <c r="A57" s="53">
        <v>56</v>
      </c>
      <c r="B57" s="152"/>
      <c r="C57" s="152" t="s">
        <v>308</v>
      </c>
      <c r="D57" s="152" t="s">
        <v>200</v>
      </c>
      <c r="E57" s="53">
        <f t="shared" si="1"/>
        <v>92</v>
      </c>
      <c r="G57" s="152" t="s">
        <v>308</v>
      </c>
      <c r="H57" s="152" t="s">
        <v>200</v>
      </c>
      <c r="I57" s="53"/>
      <c r="J57" s="53"/>
      <c r="K57" s="53"/>
      <c r="M57" s="152" t="s">
        <v>308</v>
      </c>
      <c r="N57" s="152" t="s">
        <v>200</v>
      </c>
      <c r="O57" s="152">
        <v>0</v>
      </c>
      <c r="Q57" s="152" t="s">
        <v>308</v>
      </c>
      <c r="R57" s="152" t="s">
        <v>200</v>
      </c>
      <c r="S57" s="152">
        <v>5</v>
      </c>
      <c r="U57" s="152" t="s">
        <v>308</v>
      </c>
      <c r="V57" s="152" t="s">
        <v>200</v>
      </c>
      <c r="W57" s="152">
        <v>71</v>
      </c>
      <c r="Y57" s="152" t="s">
        <v>308</v>
      </c>
      <c r="Z57" s="152" t="s">
        <v>200</v>
      </c>
      <c r="AA57" s="152">
        <v>16</v>
      </c>
      <c r="AB57" s="145"/>
      <c r="AC57" s="152" t="s">
        <v>308</v>
      </c>
      <c r="AD57" s="152" t="s">
        <v>200</v>
      </c>
      <c r="AE57" s="152">
        <v>0</v>
      </c>
    </row>
    <row r="58" spans="1:31" ht="12">
      <c r="A58" s="53">
        <v>57</v>
      </c>
      <c r="B58" s="53">
        <v>108318</v>
      </c>
      <c r="C58" s="151" t="s">
        <v>43</v>
      </c>
      <c r="D58" s="151" t="s">
        <v>76</v>
      </c>
      <c r="E58" s="53">
        <f t="shared" si="1"/>
        <v>159</v>
      </c>
      <c r="G58" s="151" t="s">
        <v>43</v>
      </c>
      <c r="H58" s="151" t="s">
        <v>76</v>
      </c>
      <c r="I58" s="53">
        <f>+'bod.interni'!D76+'bod.interni'!E76+'bod.interni'!F76+'bod.interni'!G76+'bod.interni'!H76+'bod.interni'!I76+'bod.interni'!J76+'bod.interni'!K76+'bod.interni'!L76+'bod.interni'!M76+'bod.interni'!N76+'bod.interni'!O76+'bod.interni'!P76+'bod.interni'!Q76+'bod.interni'!R76+'bod.interni'!S76+'bod.interni'!T76+'bod.interni'!U76+'bod.interni'!V76</f>
        <v>14</v>
      </c>
      <c r="J58" s="53">
        <f>+'bod.eksterni'!D75+'bod.eksterni'!E75+'bod.eksterni'!F75+'bod.eksterni'!G75+'bod.eksterni'!H75+'bod.eksterni'!I75+'bod.eksterni'!J75+'bod.eksterni'!K75+'bod.eksterni'!L75+'bod.eksterni'!M75+'bod.eksterni'!N75</f>
        <v>18</v>
      </c>
      <c r="K58" s="53">
        <f>I58+J58</f>
        <v>32</v>
      </c>
      <c r="M58" s="152" t="s">
        <v>43</v>
      </c>
      <c r="N58" s="152" t="s">
        <v>76</v>
      </c>
      <c r="O58" s="152">
        <v>35</v>
      </c>
      <c r="Q58" s="152" t="s">
        <v>43</v>
      </c>
      <c r="R58" s="152" t="s">
        <v>76</v>
      </c>
      <c r="S58" s="152">
        <v>43</v>
      </c>
      <c r="U58" s="152" t="s">
        <v>43</v>
      </c>
      <c r="V58" s="152" t="s">
        <v>76</v>
      </c>
      <c r="W58" s="152">
        <v>29</v>
      </c>
      <c r="Y58" s="152" t="s">
        <v>43</v>
      </c>
      <c r="Z58" s="152" t="s">
        <v>76</v>
      </c>
      <c r="AA58" s="152">
        <v>20</v>
      </c>
      <c r="AB58" s="145"/>
      <c r="AC58" s="152" t="s">
        <v>43</v>
      </c>
      <c r="AD58" s="152" t="s">
        <v>76</v>
      </c>
      <c r="AE58" s="152">
        <v>0</v>
      </c>
    </row>
    <row r="59" spans="1:31" ht="12">
      <c r="A59" s="53">
        <v>58</v>
      </c>
      <c r="B59" s="53">
        <v>108349</v>
      </c>
      <c r="C59" s="151" t="s">
        <v>0</v>
      </c>
      <c r="D59" s="151" t="s">
        <v>61</v>
      </c>
      <c r="E59" s="53">
        <f t="shared" si="1"/>
        <v>106</v>
      </c>
      <c r="G59" s="151" t="s">
        <v>0</v>
      </c>
      <c r="H59" s="151" t="s">
        <v>61</v>
      </c>
      <c r="I59" s="53">
        <f>+'bod.interni'!D77+'bod.interni'!E77+'bod.interni'!F77+'bod.interni'!G77+'bod.interni'!H77+'bod.interni'!I77+'bod.interni'!J77+'bod.interni'!K77+'bod.interni'!L77+'bod.interni'!M77+'bod.interni'!N77+'bod.interni'!O77+'bod.interni'!P77+'bod.interni'!Q77+'bod.interni'!R77+'bod.interni'!S77+'bod.interni'!T77+'bod.interni'!U77+'bod.interni'!V77</f>
        <v>8</v>
      </c>
      <c r="J59" s="53"/>
      <c r="K59" s="53">
        <v>8</v>
      </c>
      <c r="M59" s="152" t="s">
        <v>0</v>
      </c>
      <c r="N59" s="152" t="s">
        <v>61</v>
      </c>
      <c r="O59" s="152">
        <v>13</v>
      </c>
      <c r="Q59" s="152" t="s">
        <v>0</v>
      </c>
      <c r="R59" s="152" t="s">
        <v>61</v>
      </c>
      <c r="S59" s="152">
        <v>24</v>
      </c>
      <c r="U59" s="152" t="s">
        <v>0</v>
      </c>
      <c r="V59" s="152" t="s">
        <v>61</v>
      </c>
      <c r="W59" s="152">
        <v>32</v>
      </c>
      <c r="Y59" s="152" t="s">
        <v>0</v>
      </c>
      <c r="Z59" s="152" t="s">
        <v>61</v>
      </c>
      <c r="AA59" s="152">
        <v>29</v>
      </c>
      <c r="AB59" s="145"/>
      <c r="AC59" s="152" t="s">
        <v>0</v>
      </c>
      <c r="AD59" s="152" t="s">
        <v>61</v>
      </c>
      <c r="AE59" s="152">
        <v>0</v>
      </c>
    </row>
    <row r="60" spans="1:31" ht="12">
      <c r="A60" s="53">
        <v>59</v>
      </c>
      <c r="B60" s="53">
        <v>109723</v>
      </c>
      <c r="C60" s="152" t="s">
        <v>214</v>
      </c>
      <c r="D60" s="151" t="s">
        <v>83</v>
      </c>
      <c r="E60" s="53">
        <f t="shared" si="1"/>
        <v>194</v>
      </c>
      <c r="G60" s="152" t="s">
        <v>214</v>
      </c>
      <c r="H60" s="151" t="s">
        <v>83</v>
      </c>
      <c r="I60" s="53">
        <f>+'bod.interni'!D78+'bod.interni'!E78+'bod.interni'!F78+'bod.interni'!G78+'bod.interni'!H78+'bod.interni'!I78+'bod.interni'!J78+'bod.interni'!K78+'bod.interni'!L78+'bod.interni'!M78+'bod.interni'!N78+'bod.interni'!O78+'bod.interni'!P78+'bod.interni'!Q78+'bod.interni'!R78+'bod.interni'!S78+'bod.interni'!T78+'bod.interni'!U78+'bod.interni'!V78</f>
        <v>13</v>
      </c>
      <c r="J60" s="53">
        <f>+'bod.eksterni'!D77+'bod.eksterni'!E77+'bod.eksterni'!F77+'bod.eksterni'!G77+'bod.eksterni'!H77+'bod.eksterni'!I77+'bod.eksterni'!J77+'bod.eksterni'!K77+'bod.eksterni'!L77+'bod.eksterni'!M77+'bod.eksterni'!N77</f>
        <v>22</v>
      </c>
      <c r="K60" s="53">
        <f>I60+J60</f>
        <v>35</v>
      </c>
      <c r="M60" s="152" t="s">
        <v>214</v>
      </c>
      <c r="N60" s="152" t="s">
        <v>83</v>
      </c>
      <c r="O60" s="152">
        <v>41</v>
      </c>
      <c r="Q60" s="152" t="s">
        <v>214</v>
      </c>
      <c r="R60" s="152" t="s">
        <v>83</v>
      </c>
      <c r="S60" s="152">
        <v>27</v>
      </c>
      <c r="U60" s="152" t="s">
        <v>214</v>
      </c>
      <c r="V60" s="152" t="s">
        <v>83</v>
      </c>
      <c r="W60" s="152">
        <v>38</v>
      </c>
      <c r="Y60" s="152" t="s">
        <v>214</v>
      </c>
      <c r="Z60" s="152" t="s">
        <v>83</v>
      </c>
      <c r="AA60" s="152">
        <v>53</v>
      </c>
      <c r="AB60" s="145"/>
      <c r="AC60" s="152" t="s">
        <v>214</v>
      </c>
      <c r="AD60" s="152" t="s">
        <v>83</v>
      </c>
      <c r="AE60" s="152">
        <v>0</v>
      </c>
    </row>
    <row r="61" spans="1:31" ht="12">
      <c r="A61" s="53">
        <v>60</v>
      </c>
      <c r="B61" s="53">
        <v>108299</v>
      </c>
      <c r="C61" s="151" t="s">
        <v>12</v>
      </c>
      <c r="D61" s="151" t="s">
        <v>89</v>
      </c>
      <c r="E61" s="53">
        <f t="shared" si="1"/>
        <v>128</v>
      </c>
      <c r="G61" s="151" t="s">
        <v>12</v>
      </c>
      <c r="H61" s="151" t="s">
        <v>89</v>
      </c>
      <c r="I61" s="53">
        <f>+'bod.interni'!D79+'bod.interni'!E79+'bod.interni'!F79+'bod.interni'!G79+'bod.interni'!H79+'bod.interni'!I79+'bod.interni'!J79+'bod.interni'!K79+'bod.interni'!L79+'bod.interni'!M79+'bod.interni'!N79+'bod.interni'!O79+'bod.interni'!P79+'bod.interni'!Q79+'bod.interni'!R79+'bod.interni'!S79+'bod.interni'!T79+'bod.interni'!U79+'bod.interni'!V79</f>
        <v>7</v>
      </c>
      <c r="J61" s="53">
        <f>+'bod.eksterni'!D78+'bod.eksterni'!E78+'bod.eksterni'!F78+'bod.eksterni'!G78+'bod.eksterni'!H78+'bod.eksterni'!I78+'bod.eksterni'!J78+'bod.eksterni'!K78+'bod.eksterni'!L78+'bod.eksterni'!M78+'bod.eksterni'!N78</f>
        <v>17</v>
      </c>
      <c r="K61" s="53">
        <f>I61+J61</f>
        <v>24</v>
      </c>
      <c r="M61" s="152" t="s">
        <v>12</v>
      </c>
      <c r="N61" s="152" t="s">
        <v>89</v>
      </c>
      <c r="O61" s="152">
        <v>32</v>
      </c>
      <c r="Q61" s="152" t="s">
        <v>12</v>
      </c>
      <c r="R61" s="152" t="s">
        <v>89</v>
      </c>
      <c r="S61" s="152">
        <v>31</v>
      </c>
      <c r="U61" s="152" t="s">
        <v>12</v>
      </c>
      <c r="V61" s="152" t="s">
        <v>89</v>
      </c>
      <c r="W61" s="152">
        <v>32</v>
      </c>
      <c r="Y61" s="152" t="s">
        <v>12</v>
      </c>
      <c r="Z61" s="152" t="s">
        <v>89</v>
      </c>
      <c r="AA61" s="152">
        <v>9</v>
      </c>
      <c r="AB61" s="145"/>
      <c r="AC61" s="152" t="s">
        <v>12</v>
      </c>
      <c r="AD61" s="152" t="s">
        <v>89</v>
      </c>
      <c r="AE61" s="152">
        <v>0</v>
      </c>
    </row>
    <row r="62" spans="1:31" ht="12">
      <c r="A62" s="53">
        <v>61</v>
      </c>
      <c r="B62" s="53">
        <v>108355</v>
      </c>
      <c r="C62" s="151" t="s">
        <v>137</v>
      </c>
      <c r="D62" s="151" t="s">
        <v>147</v>
      </c>
      <c r="E62" s="53">
        <f t="shared" si="1"/>
        <v>129</v>
      </c>
      <c r="G62" s="151" t="s">
        <v>137</v>
      </c>
      <c r="H62" s="151" t="s">
        <v>147</v>
      </c>
      <c r="I62" s="168" t="s">
        <v>278</v>
      </c>
      <c r="J62" s="168"/>
      <c r="K62" s="53">
        <v>0</v>
      </c>
      <c r="M62" s="152" t="s">
        <v>137</v>
      </c>
      <c r="N62" s="152" t="s">
        <v>147</v>
      </c>
      <c r="O62" s="152">
        <v>52</v>
      </c>
      <c r="Q62" s="152" t="s">
        <v>137</v>
      </c>
      <c r="R62" s="152" t="s">
        <v>147</v>
      </c>
      <c r="S62" s="152">
        <v>0</v>
      </c>
      <c r="U62" s="152" t="s">
        <v>137</v>
      </c>
      <c r="V62" s="152" t="s">
        <v>147</v>
      </c>
      <c r="W62" s="152">
        <v>43</v>
      </c>
      <c r="Y62" s="152" t="s">
        <v>137</v>
      </c>
      <c r="Z62" s="152" t="s">
        <v>147</v>
      </c>
      <c r="AA62" s="152">
        <v>34</v>
      </c>
      <c r="AB62" s="145"/>
      <c r="AC62" s="152" t="s">
        <v>137</v>
      </c>
      <c r="AD62" s="152" t="s">
        <v>147</v>
      </c>
      <c r="AE62" s="152">
        <v>0</v>
      </c>
    </row>
    <row r="63" spans="1:31" ht="12">
      <c r="A63" s="53">
        <v>62</v>
      </c>
      <c r="B63" s="53">
        <v>108376</v>
      </c>
      <c r="C63" s="151" t="s">
        <v>121</v>
      </c>
      <c r="D63" s="151" t="s">
        <v>108</v>
      </c>
      <c r="E63" s="53">
        <f t="shared" si="1"/>
        <v>92</v>
      </c>
      <c r="G63" s="151" t="s">
        <v>121</v>
      </c>
      <c r="H63" s="151" t="s">
        <v>108</v>
      </c>
      <c r="I63" s="53">
        <f>+'bod.interni'!D81+'bod.interni'!E81+'bod.interni'!F81+'bod.interni'!G81+'bod.interni'!H81+'bod.interni'!I81+'bod.interni'!J81+'bod.interni'!K81+'bod.interni'!L81+'bod.interni'!M81+'bod.interni'!N81+'bod.interni'!O81+'bod.interni'!P81+'bod.interni'!Q81+'bod.interni'!R81+'bod.interni'!S81+'bod.interni'!T81+'bod.interni'!U81+'bod.interni'!V81</f>
        <v>4</v>
      </c>
      <c r="J63" s="53">
        <f>+'bod.eksterni'!D80+'bod.eksterni'!E80+'bod.eksterni'!F80+'bod.eksterni'!G80+'bod.eksterni'!H80+'bod.eksterni'!I80+'bod.eksterni'!J80+'bod.eksterni'!K80+'bod.eksterni'!L80+'bod.eksterni'!M80+'bod.eksterni'!N80</f>
        <v>19</v>
      </c>
      <c r="K63" s="53">
        <f>I63+J63</f>
        <v>23</v>
      </c>
      <c r="M63" s="152" t="s">
        <v>121</v>
      </c>
      <c r="N63" s="152" t="s">
        <v>108</v>
      </c>
      <c r="O63" s="152">
        <v>17</v>
      </c>
      <c r="Q63" s="152" t="s">
        <v>121</v>
      </c>
      <c r="R63" s="152" t="s">
        <v>108</v>
      </c>
      <c r="S63" s="152">
        <v>20</v>
      </c>
      <c r="U63" s="152" t="s">
        <v>121</v>
      </c>
      <c r="V63" s="152" t="s">
        <v>108</v>
      </c>
      <c r="W63" s="152">
        <v>14</v>
      </c>
      <c r="Y63" s="152" t="s">
        <v>121</v>
      </c>
      <c r="Z63" s="152" t="s">
        <v>108</v>
      </c>
      <c r="AA63" s="152">
        <v>18</v>
      </c>
      <c r="AB63" s="145"/>
      <c r="AC63" s="152" t="s">
        <v>121</v>
      </c>
      <c r="AD63" s="152" t="s">
        <v>108</v>
      </c>
      <c r="AE63" s="152">
        <v>0</v>
      </c>
    </row>
    <row r="64" spans="1:31" ht="12">
      <c r="A64" s="53">
        <v>63</v>
      </c>
      <c r="B64" s="53">
        <v>108557</v>
      </c>
      <c r="C64" s="151" t="s">
        <v>125</v>
      </c>
      <c r="D64" s="151" t="s">
        <v>135</v>
      </c>
      <c r="E64" s="53">
        <f t="shared" si="1"/>
        <v>150</v>
      </c>
      <c r="G64" s="151" t="s">
        <v>125</v>
      </c>
      <c r="H64" s="151" t="s">
        <v>135</v>
      </c>
      <c r="I64" s="168" t="s">
        <v>277</v>
      </c>
      <c r="J64" s="168"/>
      <c r="K64" s="53">
        <v>0</v>
      </c>
      <c r="M64" s="152" t="s">
        <v>125</v>
      </c>
      <c r="N64" s="152" t="s">
        <v>135</v>
      </c>
      <c r="O64" s="152">
        <v>31</v>
      </c>
      <c r="Q64" s="152" t="s">
        <v>125</v>
      </c>
      <c r="R64" s="152" t="s">
        <v>135</v>
      </c>
      <c r="S64" s="152">
        <v>37</v>
      </c>
      <c r="U64" s="152" t="s">
        <v>125</v>
      </c>
      <c r="V64" s="152" t="s">
        <v>135</v>
      </c>
      <c r="W64" s="152">
        <v>47</v>
      </c>
      <c r="Y64" s="152" t="s">
        <v>125</v>
      </c>
      <c r="Z64" s="152" t="s">
        <v>135</v>
      </c>
      <c r="AA64" s="152">
        <v>35</v>
      </c>
      <c r="AB64" s="145"/>
      <c r="AC64" s="152" t="s">
        <v>125</v>
      </c>
      <c r="AD64" s="152" t="s">
        <v>135</v>
      </c>
      <c r="AE64" s="152">
        <v>0</v>
      </c>
    </row>
    <row r="65" spans="1:31" ht="12">
      <c r="A65" s="53">
        <v>64</v>
      </c>
      <c r="B65" s="53">
        <v>108304</v>
      </c>
      <c r="C65" s="151" t="s">
        <v>7</v>
      </c>
      <c r="D65" s="151" t="s">
        <v>90</v>
      </c>
      <c r="E65" s="53">
        <f t="shared" si="1"/>
        <v>150</v>
      </c>
      <c r="G65" s="151" t="s">
        <v>7</v>
      </c>
      <c r="H65" s="151" t="s">
        <v>90</v>
      </c>
      <c r="I65" s="53">
        <f>+'bod.interni'!D83+'bod.interni'!E83+'bod.interni'!F83+'bod.interni'!G83+'bod.interni'!H83+'bod.interni'!I83+'bod.interni'!J83+'bod.interni'!K83+'bod.interni'!L83+'bod.interni'!M83+'bod.interni'!N83+'bod.interni'!O83+'bod.interni'!P83+'bod.interni'!Q83+'bod.interni'!R83+'bod.interni'!S83+'bod.interni'!T83+'bod.interni'!U83+'bod.interni'!V83</f>
        <v>15</v>
      </c>
      <c r="J65" s="53">
        <f>+'bod.eksterni'!D82+'bod.eksterni'!E82+'bod.eksterni'!F82+'bod.eksterni'!G82+'bod.eksterni'!H82+'bod.eksterni'!I82+'bod.eksterni'!J82+'bod.eksterni'!K82+'bod.eksterni'!L82+'bod.eksterni'!M82+'bod.eksterni'!N82</f>
        <v>26</v>
      </c>
      <c r="K65" s="53">
        <f aca="true" t="shared" si="3" ref="K65:K71">I65+J65</f>
        <v>41</v>
      </c>
      <c r="M65" s="152" t="s">
        <v>7</v>
      </c>
      <c r="N65" s="152" t="s">
        <v>90</v>
      </c>
      <c r="O65" s="152">
        <v>32</v>
      </c>
      <c r="Q65" s="152" t="s">
        <v>7</v>
      </c>
      <c r="R65" s="152" t="s">
        <v>90</v>
      </c>
      <c r="S65" s="152">
        <v>24</v>
      </c>
      <c r="U65" s="152" t="s">
        <v>7</v>
      </c>
      <c r="V65" s="152" t="s">
        <v>90</v>
      </c>
      <c r="W65" s="152">
        <v>34</v>
      </c>
      <c r="Y65" s="152" t="s">
        <v>7</v>
      </c>
      <c r="Z65" s="152" t="s">
        <v>90</v>
      </c>
      <c r="AA65" s="152">
        <v>19</v>
      </c>
      <c r="AB65" s="145"/>
      <c r="AC65" s="152" t="s">
        <v>7</v>
      </c>
      <c r="AD65" s="152" t="s">
        <v>90</v>
      </c>
      <c r="AE65" s="152">
        <v>0</v>
      </c>
    </row>
    <row r="66" spans="1:31" ht="12">
      <c r="A66" s="53">
        <v>65</v>
      </c>
      <c r="B66" s="53">
        <v>108311</v>
      </c>
      <c r="C66" s="151" t="s">
        <v>309</v>
      </c>
      <c r="D66" s="151" t="s">
        <v>45</v>
      </c>
      <c r="E66" s="53">
        <f t="shared" si="1"/>
        <v>82</v>
      </c>
      <c r="G66" s="151" t="s">
        <v>309</v>
      </c>
      <c r="H66" s="151" t="s">
        <v>45</v>
      </c>
      <c r="I66" s="53">
        <f>+'bod.interni'!D84+'bod.interni'!E84+'bod.interni'!F84+'bod.interni'!G84+'bod.interni'!H84+'bod.interni'!I84+'bod.interni'!J84+'bod.interni'!K84+'bod.interni'!L84+'bod.interni'!M84+'bod.interni'!N84+'bod.interni'!O84+'bod.interni'!P84+'bod.interni'!Q84+'bod.interni'!R84+'bod.interni'!S84+'bod.interni'!T84+'bod.interni'!U84+'bod.interni'!V84</f>
        <v>11</v>
      </c>
      <c r="J66" s="53">
        <f>+'bod.eksterni'!D83+'bod.eksterni'!E83+'bod.eksterni'!F83+'bod.eksterni'!G83+'bod.eksterni'!H83+'bod.eksterni'!I83+'bod.eksterni'!J83+'bod.eksterni'!K83+'bod.eksterni'!L83+'bod.eksterni'!M83+'bod.eksterni'!N83</f>
        <v>42</v>
      </c>
      <c r="K66" s="53">
        <f t="shared" si="3"/>
        <v>53</v>
      </c>
      <c r="M66" s="152" t="s">
        <v>1</v>
      </c>
      <c r="N66" s="152" t="s">
        <v>45</v>
      </c>
      <c r="O66" s="152">
        <v>29</v>
      </c>
      <c r="Q66" s="152" t="s">
        <v>309</v>
      </c>
      <c r="R66" s="152" t="s">
        <v>45</v>
      </c>
      <c r="S66" s="152">
        <v>0</v>
      </c>
      <c r="U66" s="152" t="s">
        <v>309</v>
      </c>
      <c r="V66" s="152" t="s">
        <v>45</v>
      </c>
      <c r="W66" s="152">
        <v>0</v>
      </c>
      <c r="Y66" s="152" t="s">
        <v>309</v>
      </c>
      <c r="Z66" s="152" t="s">
        <v>45</v>
      </c>
      <c r="AA66" s="152">
        <v>0</v>
      </c>
      <c r="AB66" s="145"/>
      <c r="AC66" s="152" t="s">
        <v>309</v>
      </c>
      <c r="AD66" s="152" t="s">
        <v>45</v>
      </c>
      <c r="AE66" s="152">
        <v>0</v>
      </c>
    </row>
    <row r="67" spans="1:31" ht="14.25" customHeight="1">
      <c r="A67" s="53">
        <v>66</v>
      </c>
      <c r="B67" s="53">
        <v>108296</v>
      </c>
      <c r="C67" s="151" t="s">
        <v>173</v>
      </c>
      <c r="D67" s="151" t="s">
        <v>84</v>
      </c>
      <c r="E67" s="53">
        <f aca="true" t="shared" si="4" ref="E67:E95">K67+O67+S67+W67+AA67+AE67</f>
        <v>199</v>
      </c>
      <c r="G67" s="151" t="s">
        <v>173</v>
      </c>
      <c r="H67" s="151" t="s">
        <v>84</v>
      </c>
      <c r="I67" s="53">
        <f>+'bod.interni'!D85+'bod.interni'!E85+'bod.interni'!F85+'bod.interni'!G85+'bod.interni'!H85+'bod.interni'!I85+'bod.interni'!J85+'bod.interni'!K85+'bod.interni'!L85+'bod.interni'!M85+'bod.interni'!N85+'bod.interni'!O85+'bod.interni'!P85+'bod.interni'!Q85+'bod.interni'!R85+'bod.interni'!S85+'bod.interni'!T85+'bod.interni'!U85+'bod.interni'!V85</f>
        <v>17</v>
      </c>
      <c r="J67" s="53">
        <f>+'bod.eksterni'!D84+'bod.eksterni'!E84+'bod.eksterni'!F84+'bod.eksterni'!G84+'bod.eksterni'!H84+'bod.eksterni'!I84+'bod.eksterni'!J84+'bod.eksterni'!K84+'bod.eksterni'!L84+'bod.eksterni'!M84+'bod.eksterni'!N84</f>
        <v>18</v>
      </c>
      <c r="K67" s="53">
        <f t="shared" si="3"/>
        <v>35</v>
      </c>
      <c r="M67" s="152" t="s">
        <v>173</v>
      </c>
      <c r="N67" s="152" t="s">
        <v>84</v>
      </c>
      <c r="O67" s="152">
        <v>52</v>
      </c>
      <c r="Q67" s="152" t="s">
        <v>173</v>
      </c>
      <c r="R67" s="152" t="s">
        <v>84</v>
      </c>
      <c r="S67" s="152">
        <v>41</v>
      </c>
      <c r="U67" s="152" t="s">
        <v>173</v>
      </c>
      <c r="V67" s="152" t="s">
        <v>84</v>
      </c>
      <c r="W67" s="152">
        <v>42</v>
      </c>
      <c r="Y67" s="152" t="s">
        <v>173</v>
      </c>
      <c r="Z67" s="152" t="s">
        <v>84</v>
      </c>
      <c r="AA67" s="152">
        <v>29</v>
      </c>
      <c r="AB67" s="145"/>
      <c r="AC67" s="152" t="s">
        <v>173</v>
      </c>
      <c r="AD67" s="152" t="s">
        <v>84</v>
      </c>
      <c r="AE67" s="152">
        <v>0</v>
      </c>
    </row>
    <row r="68" spans="1:31" ht="14.25" customHeight="1">
      <c r="A68" s="53">
        <v>67</v>
      </c>
      <c r="B68" s="53">
        <v>108293</v>
      </c>
      <c r="C68" s="155" t="s">
        <v>8</v>
      </c>
      <c r="D68" s="155" t="s">
        <v>72</v>
      </c>
      <c r="E68" s="53">
        <f t="shared" si="4"/>
        <v>174</v>
      </c>
      <c r="G68" s="155" t="s">
        <v>8</v>
      </c>
      <c r="H68" s="155" t="s">
        <v>72</v>
      </c>
      <c r="I68" s="53">
        <f>+'bod.interni'!D86+'bod.interni'!E86+'bod.interni'!F86+'bod.interni'!G86+'bod.interni'!H86+'bod.interni'!I86+'bod.interni'!J86+'bod.interni'!K86+'bod.interni'!L86+'bod.interni'!M86+'bod.interni'!N86+'bod.interni'!O86+'bod.interni'!P86+'bod.interni'!Q86+'bod.interni'!R86+'bod.interni'!S86+'bod.interni'!T86+'bod.interni'!U86+'bod.interni'!V86</f>
        <v>13</v>
      </c>
      <c r="J68" s="53">
        <f>+'bod.eksterni'!D85+'bod.eksterni'!E85+'bod.eksterni'!F85+'bod.eksterni'!G85+'bod.eksterni'!H85+'bod.eksterni'!I85+'bod.eksterni'!J85+'bod.eksterni'!K85+'bod.eksterni'!L85+'bod.eksterni'!M85+'bod.eksterni'!N85</f>
        <v>21</v>
      </c>
      <c r="K68" s="53">
        <f t="shared" si="3"/>
        <v>34</v>
      </c>
      <c r="M68" s="152" t="s">
        <v>8</v>
      </c>
      <c r="N68" s="152" t="s">
        <v>72</v>
      </c>
      <c r="O68" s="152">
        <v>31</v>
      </c>
      <c r="Q68" s="152" t="s">
        <v>8</v>
      </c>
      <c r="R68" s="152" t="s">
        <v>72</v>
      </c>
      <c r="S68" s="152">
        <v>29</v>
      </c>
      <c r="U68" s="152" t="s">
        <v>8</v>
      </c>
      <c r="V68" s="152" t="s">
        <v>72</v>
      </c>
      <c r="W68" s="152">
        <v>43</v>
      </c>
      <c r="Y68" s="152" t="s">
        <v>8</v>
      </c>
      <c r="Z68" s="152" t="s">
        <v>72</v>
      </c>
      <c r="AA68" s="152">
        <v>37</v>
      </c>
      <c r="AB68" s="145"/>
      <c r="AC68" s="152" t="s">
        <v>8</v>
      </c>
      <c r="AD68" s="152" t="s">
        <v>72</v>
      </c>
      <c r="AE68" s="152">
        <v>0</v>
      </c>
    </row>
    <row r="69" spans="1:31" ht="12">
      <c r="A69" s="53">
        <v>68</v>
      </c>
      <c r="B69" s="53">
        <v>108346</v>
      </c>
      <c r="C69" s="155" t="s">
        <v>9</v>
      </c>
      <c r="D69" s="155" t="s">
        <v>10</v>
      </c>
      <c r="E69" s="53">
        <f t="shared" si="4"/>
        <v>175</v>
      </c>
      <c r="G69" s="155" t="s">
        <v>9</v>
      </c>
      <c r="H69" s="155" t="s">
        <v>10</v>
      </c>
      <c r="I69" s="53">
        <f>+'bod.interni'!D87+'bod.interni'!E87+'bod.interni'!F87+'bod.interni'!G87+'bod.interni'!H87+'bod.interni'!I87+'bod.interni'!J87+'bod.interni'!K87+'bod.interni'!L87+'bod.interni'!M87+'bod.interni'!N87+'bod.interni'!O87+'bod.interni'!P87+'bod.interni'!Q87+'bod.interni'!R87+'bod.interni'!S87+'bod.interni'!T87+'bod.interni'!U87+'bod.interni'!V87</f>
        <v>17</v>
      </c>
      <c r="J69" s="53">
        <f>+'bod.eksterni'!D86+'bod.eksterni'!E86+'bod.eksterni'!F86+'bod.eksterni'!G86+'bod.eksterni'!H86+'bod.eksterni'!I86+'bod.eksterni'!J86+'bod.eksterni'!K86+'bod.eksterni'!L86+'bod.eksterni'!M86+'bod.eksterni'!N86</f>
        <v>21</v>
      </c>
      <c r="K69" s="53">
        <f t="shared" si="3"/>
        <v>38</v>
      </c>
      <c r="M69" s="152" t="s">
        <v>9</v>
      </c>
      <c r="N69" s="152" t="s">
        <v>10</v>
      </c>
      <c r="O69" s="152">
        <v>40</v>
      </c>
      <c r="Q69" s="152" t="s">
        <v>9</v>
      </c>
      <c r="R69" s="152" t="s">
        <v>10</v>
      </c>
      <c r="S69" s="152">
        <v>31</v>
      </c>
      <c r="U69" s="152" t="s">
        <v>9</v>
      </c>
      <c r="V69" s="152" t="s">
        <v>10</v>
      </c>
      <c r="W69" s="152">
        <v>35</v>
      </c>
      <c r="Y69" s="152" t="s">
        <v>9</v>
      </c>
      <c r="Z69" s="152" t="s">
        <v>10</v>
      </c>
      <c r="AA69" s="152">
        <v>31</v>
      </c>
      <c r="AB69" s="145"/>
      <c r="AC69" s="152" t="s">
        <v>9</v>
      </c>
      <c r="AD69" s="152" t="s">
        <v>10</v>
      </c>
      <c r="AE69" s="152">
        <v>0</v>
      </c>
    </row>
    <row r="70" spans="1:31" ht="12">
      <c r="A70" s="53">
        <v>69</v>
      </c>
      <c r="B70" s="53">
        <v>108556</v>
      </c>
      <c r="C70" s="151" t="s">
        <v>149</v>
      </c>
      <c r="D70" s="151" t="s">
        <v>150</v>
      </c>
      <c r="E70" s="53">
        <f t="shared" si="4"/>
        <v>192</v>
      </c>
      <c r="G70" s="151" t="s">
        <v>149</v>
      </c>
      <c r="H70" s="151" t="s">
        <v>150</v>
      </c>
      <c r="I70" s="53">
        <f>+'bod.interni'!D88+'bod.interni'!E88+'bod.interni'!F88+'bod.interni'!G88+'bod.interni'!H88+'bod.interni'!I88+'bod.interni'!J88+'bod.interni'!K88+'bod.interni'!L88+'bod.interni'!M88+'bod.interni'!N88+'bod.interni'!O88+'bod.interni'!P88+'bod.interni'!Q88+'bod.interni'!R88+'bod.interni'!S88+'bod.interni'!T88+'bod.interni'!U88+'bod.interni'!V88</f>
        <v>9</v>
      </c>
      <c r="J70" s="53">
        <f>+'bod.eksterni'!D87+'bod.eksterni'!E87+'bod.eksterni'!F87+'bod.eksterni'!G87+'bod.eksterni'!H87+'bod.eksterni'!I87+'bod.eksterni'!J87+'bod.eksterni'!K87+'bod.eksterni'!L87+'bod.eksterni'!M87+'bod.eksterni'!N87</f>
        <v>35</v>
      </c>
      <c r="K70" s="53">
        <f t="shared" si="3"/>
        <v>44</v>
      </c>
      <c r="M70" s="152" t="s">
        <v>149</v>
      </c>
      <c r="N70" s="152" t="s">
        <v>150</v>
      </c>
      <c r="O70" s="152">
        <v>41</v>
      </c>
      <c r="Q70" s="152" t="s">
        <v>149</v>
      </c>
      <c r="R70" s="152" t="s">
        <v>150</v>
      </c>
      <c r="S70" s="152">
        <v>35</v>
      </c>
      <c r="U70" s="152" t="s">
        <v>149</v>
      </c>
      <c r="V70" s="152" t="s">
        <v>150</v>
      </c>
      <c r="W70" s="152">
        <v>40</v>
      </c>
      <c r="Y70" s="152" t="s">
        <v>149</v>
      </c>
      <c r="Z70" s="152" t="s">
        <v>150</v>
      </c>
      <c r="AA70" s="152">
        <v>32</v>
      </c>
      <c r="AB70" s="145"/>
      <c r="AC70" s="152" t="s">
        <v>149</v>
      </c>
      <c r="AD70" s="152" t="s">
        <v>150</v>
      </c>
      <c r="AE70" s="152">
        <v>0</v>
      </c>
    </row>
    <row r="71" spans="1:31" ht="12">
      <c r="A71" s="53">
        <v>70</v>
      </c>
      <c r="B71" s="53">
        <v>108283</v>
      </c>
      <c r="C71" s="151" t="s">
        <v>11</v>
      </c>
      <c r="D71" s="151" t="s">
        <v>94</v>
      </c>
      <c r="E71" s="53">
        <f t="shared" si="4"/>
        <v>163</v>
      </c>
      <c r="G71" s="151" t="s">
        <v>11</v>
      </c>
      <c r="H71" s="151" t="s">
        <v>94</v>
      </c>
      <c r="I71" s="53">
        <f>+'bod.interni'!D89+'bod.interni'!E89+'bod.interni'!F89+'bod.interni'!G89+'bod.interni'!H89+'bod.interni'!I89+'bod.interni'!J89+'bod.interni'!K89+'bod.interni'!L89+'bod.interni'!M89+'bod.interni'!N89+'bod.interni'!O89+'bod.interni'!P89+'bod.interni'!Q89+'bod.interni'!R89+'bod.interni'!S89+'bod.interni'!T89+'bod.interni'!U89+'bod.interni'!V89</f>
        <v>10</v>
      </c>
      <c r="J71" s="53">
        <f>+'bod.eksterni'!D88+'bod.eksterni'!E88+'bod.eksterni'!F88+'bod.eksterni'!G88+'bod.eksterni'!H88+'bod.eksterni'!I88+'bod.eksterni'!J88+'bod.eksterni'!K88+'bod.eksterni'!L88+'bod.eksterni'!M88+'bod.eksterni'!N88</f>
        <v>18</v>
      </c>
      <c r="K71" s="53">
        <f t="shared" si="3"/>
        <v>28</v>
      </c>
      <c r="M71" s="152" t="s">
        <v>11</v>
      </c>
      <c r="N71" s="152" t="s">
        <v>94</v>
      </c>
      <c r="O71" s="152">
        <v>30</v>
      </c>
      <c r="Q71" s="152" t="s">
        <v>11</v>
      </c>
      <c r="R71" s="152" t="s">
        <v>94</v>
      </c>
      <c r="S71" s="152">
        <v>32</v>
      </c>
      <c r="U71" s="152" t="s">
        <v>11</v>
      </c>
      <c r="V71" s="152" t="s">
        <v>94</v>
      </c>
      <c r="W71" s="152">
        <v>41</v>
      </c>
      <c r="Y71" s="152" t="s">
        <v>11</v>
      </c>
      <c r="Z71" s="152" t="s">
        <v>94</v>
      </c>
      <c r="AA71" s="152">
        <v>32</v>
      </c>
      <c r="AB71" s="145"/>
      <c r="AC71" s="152" t="s">
        <v>11</v>
      </c>
      <c r="AD71" s="152" t="s">
        <v>94</v>
      </c>
      <c r="AE71" s="152">
        <v>0</v>
      </c>
    </row>
    <row r="72" spans="1:31" ht="12">
      <c r="A72" s="53">
        <v>71</v>
      </c>
      <c r="B72" s="53"/>
      <c r="C72" s="152" t="s">
        <v>310</v>
      </c>
      <c r="D72" s="152" t="s">
        <v>311</v>
      </c>
      <c r="E72" s="53">
        <f t="shared" si="4"/>
        <v>69</v>
      </c>
      <c r="G72" s="152" t="s">
        <v>310</v>
      </c>
      <c r="H72" s="152" t="s">
        <v>311</v>
      </c>
      <c r="I72" s="53"/>
      <c r="J72" s="53"/>
      <c r="K72" s="53"/>
      <c r="M72" s="152" t="s">
        <v>310</v>
      </c>
      <c r="N72" s="152" t="s">
        <v>311</v>
      </c>
      <c r="O72" s="152"/>
      <c r="Q72" s="152" t="s">
        <v>310</v>
      </c>
      <c r="R72" s="152" t="s">
        <v>311</v>
      </c>
      <c r="S72" s="152">
        <v>29</v>
      </c>
      <c r="U72" s="152" t="s">
        <v>310</v>
      </c>
      <c r="V72" s="152" t="s">
        <v>311</v>
      </c>
      <c r="W72" s="152">
        <v>40</v>
      </c>
      <c r="Y72" s="152" t="s">
        <v>310</v>
      </c>
      <c r="Z72" s="152" t="s">
        <v>311</v>
      </c>
      <c r="AA72" s="152">
        <v>0</v>
      </c>
      <c r="AB72" s="145"/>
      <c r="AC72" s="152" t="s">
        <v>310</v>
      </c>
      <c r="AD72" s="152" t="s">
        <v>311</v>
      </c>
      <c r="AE72" s="152">
        <v>0</v>
      </c>
    </row>
    <row r="73" spans="1:31" ht="12">
      <c r="A73" s="53">
        <v>72</v>
      </c>
      <c r="B73" s="53">
        <v>108363</v>
      </c>
      <c r="C73" s="152" t="s">
        <v>60</v>
      </c>
      <c r="D73" s="152" t="s">
        <v>73</v>
      </c>
      <c r="E73" s="53">
        <f t="shared" si="4"/>
        <v>139</v>
      </c>
      <c r="G73" s="152" t="s">
        <v>60</v>
      </c>
      <c r="H73" s="152" t="s">
        <v>73</v>
      </c>
      <c r="I73" s="53">
        <f>+'bod.interni'!D90+'bod.interni'!E90+'bod.interni'!F90+'bod.interni'!G90+'bod.interni'!H90+'bod.interni'!I90+'bod.interni'!J90+'bod.interni'!K90+'bod.interni'!L90+'bod.interni'!M90+'bod.interni'!N90+'bod.interni'!O90+'bod.interni'!P90+'bod.interni'!Q90+'bod.interni'!R90+'bod.interni'!S90+'bod.interni'!T90+'bod.interni'!U90+'bod.interni'!V90</f>
        <v>12</v>
      </c>
      <c r="J73" s="53">
        <f>+'bod.eksterni'!D89+'bod.eksterni'!E89+'bod.eksterni'!F89+'bod.eksterni'!G89+'bod.eksterni'!H89+'bod.eksterni'!I89+'bod.eksterni'!J89+'bod.eksterni'!K89+'bod.eksterni'!L89+'bod.eksterni'!M89+'bod.eksterni'!N89</f>
        <v>22</v>
      </c>
      <c r="K73" s="53">
        <f>I73+J73</f>
        <v>34</v>
      </c>
      <c r="M73" s="152" t="s">
        <v>60</v>
      </c>
      <c r="N73" s="152" t="s">
        <v>73</v>
      </c>
      <c r="O73" s="152">
        <v>24</v>
      </c>
      <c r="Q73" s="152" t="s">
        <v>60</v>
      </c>
      <c r="R73" s="152" t="s">
        <v>73</v>
      </c>
      <c r="S73" s="152">
        <v>25</v>
      </c>
      <c r="U73" s="152" t="s">
        <v>60</v>
      </c>
      <c r="V73" s="152" t="s">
        <v>73</v>
      </c>
      <c r="W73" s="152">
        <v>30</v>
      </c>
      <c r="Y73" s="152" t="s">
        <v>60</v>
      </c>
      <c r="Z73" s="152" t="s">
        <v>73</v>
      </c>
      <c r="AA73" s="152">
        <v>26</v>
      </c>
      <c r="AB73" s="145"/>
      <c r="AC73" s="152" t="s">
        <v>60</v>
      </c>
      <c r="AD73" s="152" t="s">
        <v>73</v>
      </c>
      <c r="AE73" s="152">
        <v>0</v>
      </c>
    </row>
    <row r="74" spans="1:31" ht="12">
      <c r="A74" s="53">
        <v>73</v>
      </c>
      <c r="B74" s="53">
        <v>108368</v>
      </c>
      <c r="C74" s="151" t="s">
        <v>122</v>
      </c>
      <c r="D74" s="151" t="s">
        <v>123</v>
      </c>
      <c r="E74" s="53">
        <f t="shared" si="4"/>
        <v>134</v>
      </c>
      <c r="G74" s="151" t="s">
        <v>122</v>
      </c>
      <c r="H74" s="151" t="s">
        <v>123</v>
      </c>
      <c r="I74" s="53">
        <f>+'bod.interni'!D91+'bod.interni'!E91+'bod.interni'!F91+'bod.interni'!G91+'bod.interni'!H91+'bod.interni'!I91+'bod.interni'!J91+'bod.interni'!K91+'bod.interni'!L91+'bod.interni'!M91+'bod.interni'!N91+'bod.interni'!O91+'bod.interni'!P91+'bod.interni'!Q91+'bod.interni'!R91+'bod.interni'!S91+'bod.interni'!T91+'bod.interni'!U91+'bod.interni'!V91</f>
        <v>9</v>
      </c>
      <c r="J74" s="53">
        <f>+'bod.eksterni'!D90+'bod.eksterni'!E90+'bod.eksterni'!F90+'bod.eksterni'!G90+'bod.eksterni'!H90+'bod.eksterni'!I90+'bod.eksterni'!J90+'bod.eksterni'!K90+'bod.eksterni'!L90+'bod.eksterni'!M90+'bod.eksterni'!N90</f>
        <v>11</v>
      </c>
      <c r="K74" s="53">
        <f>I74+J74</f>
        <v>20</v>
      </c>
      <c r="M74" s="152" t="s">
        <v>122</v>
      </c>
      <c r="N74" s="152" t="s">
        <v>123</v>
      </c>
      <c r="O74" s="152">
        <v>32</v>
      </c>
      <c r="Q74" s="152" t="s">
        <v>122</v>
      </c>
      <c r="R74" s="152" t="s">
        <v>123</v>
      </c>
      <c r="S74" s="152">
        <v>28</v>
      </c>
      <c r="U74" s="152" t="s">
        <v>122</v>
      </c>
      <c r="V74" s="152" t="s">
        <v>123</v>
      </c>
      <c r="W74" s="152">
        <v>12</v>
      </c>
      <c r="Y74" s="152" t="s">
        <v>122</v>
      </c>
      <c r="Z74" s="152" t="s">
        <v>123</v>
      </c>
      <c r="AA74" s="152">
        <v>13</v>
      </c>
      <c r="AB74" s="145"/>
      <c r="AC74" s="152" t="s">
        <v>122</v>
      </c>
      <c r="AD74" s="152" t="s">
        <v>123</v>
      </c>
      <c r="AE74" s="152">
        <v>29</v>
      </c>
    </row>
    <row r="75" spans="1:31" ht="12">
      <c r="A75" s="53">
        <v>74</v>
      </c>
      <c r="B75" s="53">
        <v>108339</v>
      </c>
      <c r="C75" s="151" t="s">
        <v>109</v>
      </c>
      <c r="D75" s="151" t="s">
        <v>95</v>
      </c>
      <c r="E75" s="53">
        <f t="shared" si="4"/>
        <v>131</v>
      </c>
      <c r="G75" s="151" t="s">
        <v>109</v>
      </c>
      <c r="H75" s="151" t="s">
        <v>95</v>
      </c>
      <c r="I75" s="53">
        <f>+'bod.interni'!D92+'bod.interni'!E92+'bod.interni'!F92+'bod.interni'!G92+'bod.interni'!H92+'bod.interni'!I92+'bod.interni'!J92+'bod.interni'!K92+'bod.interni'!L92+'bod.interni'!M92+'bod.interni'!N92+'bod.interni'!O92+'bod.interni'!P92+'bod.interni'!Q92+'bod.interni'!R92+'bod.interni'!S92+'bod.interni'!T92+'bod.interni'!U92+'bod.interni'!V92</f>
        <v>9</v>
      </c>
      <c r="J75" s="53">
        <f>+'bod.eksterni'!D91+'bod.eksterni'!E91+'bod.eksterni'!F91+'bod.eksterni'!G91+'bod.eksterni'!H91+'bod.eksterni'!I91+'bod.eksterni'!J91+'bod.eksterni'!K91+'bod.eksterni'!L91+'bod.eksterni'!M91+'bod.eksterni'!N91</f>
        <v>24</v>
      </c>
      <c r="K75" s="53">
        <f>I75+J75</f>
        <v>33</v>
      </c>
      <c r="M75" s="152" t="s">
        <v>109</v>
      </c>
      <c r="N75" s="152" t="s">
        <v>95</v>
      </c>
      <c r="O75" s="152">
        <v>32</v>
      </c>
      <c r="Q75" s="152" t="s">
        <v>109</v>
      </c>
      <c r="R75" s="152" t="s">
        <v>95</v>
      </c>
      <c r="S75" s="152">
        <v>22</v>
      </c>
      <c r="U75" s="152" t="s">
        <v>109</v>
      </c>
      <c r="V75" s="152" t="s">
        <v>95</v>
      </c>
      <c r="W75" s="152">
        <v>27</v>
      </c>
      <c r="Y75" s="152" t="s">
        <v>109</v>
      </c>
      <c r="Z75" s="152" t="s">
        <v>95</v>
      </c>
      <c r="AA75" s="152">
        <v>17</v>
      </c>
      <c r="AB75" s="145"/>
      <c r="AC75" s="152" t="s">
        <v>109</v>
      </c>
      <c r="AD75" s="152" t="s">
        <v>95</v>
      </c>
      <c r="AE75" s="152">
        <v>0</v>
      </c>
    </row>
    <row r="76" spans="1:31" ht="12">
      <c r="A76" s="53">
        <v>75</v>
      </c>
      <c r="B76" s="53">
        <v>108213</v>
      </c>
      <c r="C76" s="151" t="s">
        <v>174</v>
      </c>
      <c r="D76" s="151" t="s">
        <v>108</v>
      </c>
      <c r="E76" s="53">
        <f t="shared" si="4"/>
        <v>3</v>
      </c>
      <c r="G76" s="151" t="s">
        <v>174</v>
      </c>
      <c r="H76" s="151" t="s">
        <v>108</v>
      </c>
      <c r="I76" s="168" t="s">
        <v>278</v>
      </c>
      <c r="J76" s="168"/>
      <c r="K76" s="53">
        <v>0</v>
      </c>
      <c r="M76" s="152" t="s">
        <v>174</v>
      </c>
      <c r="N76" s="152" t="s">
        <v>108</v>
      </c>
      <c r="O76" s="152">
        <v>3</v>
      </c>
      <c r="Q76" s="152" t="s">
        <v>174</v>
      </c>
      <c r="R76" s="152" t="s">
        <v>108</v>
      </c>
      <c r="S76" s="152">
        <v>0</v>
      </c>
      <c r="U76" s="152" t="s">
        <v>174</v>
      </c>
      <c r="V76" s="152" t="s">
        <v>108</v>
      </c>
      <c r="W76" s="152">
        <v>0</v>
      </c>
      <c r="Y76" s="152" t="s">
        <v>174</v>
      </c>
      <c r="Z76" s="152" t="s">
        <v>108</v>
      </c>
      <c r="AA76" s="152">
        <v>0</v>
      </c>
      <c r="AB76" s="145"/>
      <c r="AC76" s="152" t="s">
        <v>174</v>
      </c>
      <c r="AD76" s="152" t="s">
        <v>108</v>
      </c>
      <c r="AE76" s="152">
        <v>0</v>
      </c>
    </row>
    <row r="77" spans="1:31" ht="12">
      <c r="A77" s="53">
        <v>76</v>
      </c>
      <c r="B77" s="53">
        <v>108291</v>
      </c>
      <c r="C77" s="151" t="s">
        <v>175</v>
      </c>
      <c r="D77" s="151" t="s">
        <v>158</v>
      </c>
      <c r="E77" s="53">
        <f t="shared" si="4"/>
        <v>149</v>
      </c>
      <c r="G77" s="151" t="s">
        <v>175</v>
      </c>
      <c r="H77" s="151" t="s">
        <v>158</v>
      </c>
      <c r="I77" s="53">
        <f>+'bod.interni'!D94+'bod.interni'!E94+'bod.interni'!F94+'bod.interni'!G94+'bod.interni'!H94+'bod.interni'!I94+'bod.interni'!J94+'bod.interni'!K94+'bod.interni'!L94+'bod.interni'!M94+'bod.interni'!N94+'bod.interni'!O94+'bod.interni'!P94+'bod.interni'!Q94+'bod.interni'!R94+'bod.interni'!S94+'bod.interni'!T94+'bod.interni'!U94+'bod.interni'!V94</f>
        <v>9</v>
      </c>
      <c r="J77" s="53">
        <f>+'bod.eksterni'!D93+'bod.eksterni'!E93+'bod.eksterni'!F93+'bod.eksterni'!G93+'bod.eksterni'!H93+'bod.eksterni'!I93+'bod.eksterni'!J93+'bod.eksterni'!K93+'bod.eksterni'!L93+'bod.eksterni'!M93+'bod.eksterni'!N93</f>
        <v>18</v>
      </c>
      <c r="K77" s="53">
        <f aca="true" t="shared" si="5" ref="K77:K95">I77+J77</f>
        <v>27</v>
      </c>
      <c r="M77" s="152" t="s">
        <v>175</v>
      </c>
      <c r="N77" s="152" t="s">
        <v>158</v>
      </c>
      <c r="O77" s="152">
        <v>25</v>
      </c>
      <c r="Q77" s="152" t="s">
        <v>175</v>
      </c>
      <c r="R77" s="152" t="s">
        <v>158</v>
      </c>
      <c r="S77" s="152">
        <v>32</v>
      </c>
      <c r="U77" s="152" t="s">
        <v>175</v>
      </c>
      <c r="V77" s="152" t="s">
        <v>158</v>
      </c>
      <c r="W77" s="152">
        <v>40</v>
      </c>
      <c r="Y77" s="152" t="s">
        <v>175</v>
      </c>
      <c r="Z77" s="152" t="s">
        <v>158</v>
      </c>
      <c r="AA77" s="152">
        <v>25</v>
      </c>
      <c r="AB77" s="145"/>
      <c r="AC77" s="152" t="s">
        <v>175</v>
      </c>
      <c r="AD77" s="152" t="s">
        <v>158</v>
      </c>
      <c r="AE77" s="152">
        <v>0</v>
      </c>
    </row>
    <row r="78" spans="1:31" ht="12">
      <c r="A78" s="53">
        <v>77</v>
      </c>
      <c r="B78" s="53">
        <v>108361</v>
      </c>
      <c r="C78" s="151" t="s">
        <v>141</v>
      </c>
      <c r="D78" s="151" t="s">
        <v>139</v>
      </c>
      <c r="E78" s="53">
        <f t="shared" si="4"/>
        <v>128</v>
      </c>
      <c r="G78" s="151" t="s">
        <v>141</v>
      </c>
      <c r="H78" s="151" t="s">
        <v>139</v>
      </c>
      <c r="I78" s="53">
        <f>+'bod.interni'!D95+'bod.interni'!E95+'bod.interni'!F95+'bod.interni'!G95+'bod.interni'!H95+'bod.interni'!I95+'bod.interni'!J95+'bod.interni'!K95+'bod.interni'!L95+'bod.interni'!M95+'bod.interni'!N95+'bod.interni'!O95+'bod.interni'!P95+'bod.interni'!Q95+'bod.interni'!R95+'bod.interni'!S95+'bod.interni'!T95+'bod.interni'!U95+'bod.interni'!V95</f>
        <v>10</v>
      </c>
      <c r="J78" s="53">
        <f>+'bod.eksterni'!D94+'bod.eksterni'!E94+'bod.eksterni'!F94+'bod.eksterni'!G94+'bod.eksterni'!H94+'bod.eksterni'!I94+'bod.eksterni'!J94+'bod.eksterni'!K94+'bod.eksterni'!L94+'bod.eksterni'!M94+'bod.eksterni'!N94</f>
        <v>18</v>
      </c>
      <c r="K78" s="53">
        <f t="shared" si="5"/>
        <v>28</v>
      </c>
      <c r="M78" s="152" t="s">
        <v>141</v>
      </c>
      <c r="N78" s="152" t="s">
        <v>139</v>
      </c>
      <c r="O78" s="152">
        <v>28</v>
      </c>
      <c r="Q78" s="152" t="s">
        <v>141</v>
      </c>
      <c r="R78" s="152" t="s">
        <v>139</v>
      </c>
      <c r="S78" s="152">
        <v>18</v>
      </c>
      <c r="U78" s="152" t="s">
        <v>141</v>
      </c>
      <c r="V78" s="152" t="s">
        <v>139</v>
      </c>
      <c r="W78" s="152">
        <v>30</v>
      </c>
      <c r="Y78" s="152" t="s">
        <v>141</v>
      </c>
      <c r="Z78" s="152" t="s">
        <v>139</v>
      </c>
      <c r="AA78" s="152">
        <v>24</v>
      </c>
      <c r="AB78" s="145"/>
      <c r="AC78" s="152" t="s">
        <v>141</v>
      </c>
      <c r="AD78" s="152" t="s">
        <v>139</v>
      </c>
      <c r="AE78" s="152">
        <v>0</v>
      </c>
    </row>
    <row r="79" spans="1:31" ht="12">
      <c r="A79" s="53">
        <v>78</v>
      </c>
      <c r="B79" s="53">
        <v>108336</v>
      </c>
      <c r="C79" s="151" t="s">
        <v>176</v>
      </c>
      <c r="D79" s="151" t="s">
        <v>177</v>
      </c>
      <c r="E79" s="53">
        <f t="shared" si="4"/>
        <v>213</v>
      </c>
      <c r="G79" s="151" t="s">
        <v>176</v>
      </c>
      <c r="H79" s="151" t="s">
        <v>177</v>
      </c>
      <c r="I79" s="53">
        <f>+'bod.interni'!D96+'bod.interni'!E96+'bod.interni'!F96+'bod.interni'!G96+'bod.interni'!H96+'bod.interni'!I96+'bod.interni'!J96+'bod.interni'!K96+'bod.interni'!L96+'bod.interni'!M96+'bod.interni'!N96+'bod.interni'!O96+'bod.interni'!P96+'bod.interni'!Q96+'bod.interni'!R96+'bod.interni'!S96+'bod.interni'!T96+'bod.interni'!U96+'bod.interni'!V96</f>
        <v>13</v>
      </c>
      <c r="J79" s="53">
        <f>+'bod.eksterni'!D95+'bod.eksterni'!E95+'bod.eksterni'!F95+'bod.eksterni'!G95+'bod.eksterni'!H95+'bod.eksterni'!I95+'bod.eksterni'!J95+'bod.eksterni'!K95+'bod.eksterni'!L95+'bod.eksterni'!M95+'bod.eksterni'!N95</f>
        <v>26</v>
      </c>
      <c r="K79" s="53">
        <f t="shared" si="5"/>
        <v>39</v>
      </c>
      <c r="M79" s="152" t="s">
        <v>176</v>
      </c>
      <c r="N79" s="152" t="s">
        <v>177</v>
      </c>
      <c r="O79" s="152">
        <v>36</v>
      </c>
      <c r="Q79" s="152" t="s">
        <v>176</v>
      </c>
      <c r="R79" s="152" t="s">
        <v>177</v>
      </c>
      <c r="S79" s="152">
        <v>42</v>
      </c>
      <c r="U79" s="152" t="s">
        <v>176</v>
      </c>
      <c r="V79" s="152" t="s">
        <v>177</v>
      </c>
      <c r="W79" s="152">
        <v>47</v>
      </c>
      <c r="Y79" s="152" t="s">
        <v>176</v>
      </c>
      <c r="Z79" s="152" t="s">
        <v>177</v>
      </c>
      <c r="AA79" s="152">
        <v>49</v>
      </c>
      <c r="AB79" s="145"/>
      <c r="AC79" s="152" t="s">
        <v>176</v>
      </c>
      <c r="AD79" s="152" t="s">
        <v>177</v>
      </c>
      <c r="AE79" s="152">
        <v>0</v>
      </c>
    </row>
    <row r="80" spans="1:31" ht="12">
      <c r="A80" s="53">
        <v>79</v>
      </c>
      <c r="B80" s="53">
        <v>108366</v>
      </c>
      <c r="C80" s="151" t="s">
        <v>38</v>
      </c>
      <c r="D80" s="151" t="s">
        <v>114</v>
      </c>
      <c r="E80" s="53">
        <f t="shared" si="4"/>
        <v>159</v>
      </c>
      <c r="G80" s="151" t="s">
        <v>38</v>
      </c>
      <c r="H80" s="151" t="s">
        <v>114</v>
      </c>
      <c r="I80" s="53">
        <f>+'bod.interni'!D97+'bod.interni'!E97+'bod.interni'!F97+'bod.interni'!G97+'bod.interni'!H97+'bod.interni'!I97+'bod.interni'!J97+'bod.interni'!K97+'bod.interni'!L97+'bod.interni'!M97+'bod.interni'!N97+'bod.interni'!O97+'bod.interni'!P97+'bod.interni'!Q97+'bod.interni'!R97+'bod.interni'!S97+'bod.interni'!T97+'bod.interni'!U97+'bod.interni'!V97</f>
        <v>13</v>
      </c>
      <c r="J80" s="53">
        <f>+'bod.eksterni'!D96+'bod.eksterni'!E96+'bod.eksterni'!F96+'bod.eksterni'!G96+'bod.eksterni'!H96+'bod.eksterni'!I96+'bod.eksterni'!J96+'bod.eksterni'!K96+'bod.eksterni'!L96+'bod.eksterni'!M96+'bod.eksterni'!N96</f>
        <v>22</v>
      </c>
      <c r="K80" s="53">
        <f t="shared" si="5"/>
        <v>35</v>
      </c>
      <c r="M80" s="152" t="s">
        <v>38</v>
      </c>
      <c r="N80" s="152" t="s">
        <v>114</v>
      </c>
      <c r="O80" s="152">
        <v>35</v>
      </c>
      <c r="Q80" s="152" t="s">
        <v>38</v>
      </c>
      <c r="R80" s="152" t="s">
        <v>114</v>
      </c>
      <c r="S80" s="152">
        <v>34</v>
      </c>
      <c r="U80" s="152" t="s">
        <v>38</v>
      </c>
      <c r="V80" s="152" t="s">
        <v>114</v>
      </c>
      <c r="W80" s="152">
        <v>29</v>
      </c>
      <c r="Y80" s="152" t="s">
        <v>38</v>
      </c>
      <c r="Z80" s="152" t="s">
        <v>114</v>
      </c>
      <c r="AA80" s="152">
        <v>26</v>
      </c>
      <c r="AB80" s="145"/>
      <c r="AC80" s="152" t="s">
        <v>38</v>
      </c>
      <c r="AD80" s="152" t="s">
        <v>114</v>
      </c>
      <c r="AE80" s="152">
        <v>0</v>
      </c>
    </row>
    <row r="81" spans="1:31" ht="12">
      <c r="A81" s="53">
        <v>80</v>
      </c>
      <c r="B81" s="53">
        <v>108066</v>
      </c>
      <c r="C81" s="151" t="s">
        <v>235</v>
      </c>
      <c r="D81" s="151" t="s">
        <v>236</v>
      </c>
      <c r="E81" s="53">
        <f t="shared" si="4"/>
        <v>247</v>
      </c>
      <c r="G81" s="151" t="s">
        <v>235</v>
      </c>
      <c r="H81" s="151" t="s">
        <v>236</v>
      </c>
      <c r="I81" s="53">
        <f>+'bod.interni'!D98+'bod.interni'!E98+'bod.interni'!F98+'bod.interni'!G98+'bod.interni'!H98+'bod.interni'!I98+'bod.interni'!J98+'bod.interni'!K98+'bod.interni'!L98+'bod.interni'!M98+'bod.interni'!N98+'bod.interni'!O98+'bod.interni'!P98+'bod.interni'!Q98+'bod.interni'!R98+'bod.interni'!S98+'bod.interni'!T98+'bod.interni'!U98+'bod.interni'!V98</f>
        <v>3</v>
      </c>
      <c r="J81" s="53">
        <f>+'bod.eksterni'!D97+'bod.eksterni'!E97+'bod.eksterni'!F97+'bod.eksterni'!G97+'bod.eksterni'!H97+'bod.eksterni'!I97+'bod.eksterni'!J97+'bod.eksterni'!K97+'bod.eksterni'!L97+'bod.eksterni'!M97+'bod.eksterni'!N97</f>
        <v>27</v>
      </c>
      <c r="K81" s="53">
        <f t="shared" si="5"/>
        <v>30</v>
      </c>
      <c r="M81" s="152" t="s">
        <v>235</v>
      </c>
      <c r="N81" s="152" t="s">
        <v>236</v>
      </c>
      <c r="O81" s="152">
        <v>84</v>
      </c>
      <c r="Q81" s="152" t="s">
        <v>235</v>
      </c>
      <c r="R81" s="152" t="s">
        <v>236</v>
      </c>
      <c r="S81" s="152">
        <v>34</v>
      </c>
      <c r="U81" s="152" t="s">
        <v>235</v>
      </c>
      <c r="V81" s="152" t="s">
        <v>236</v>
      </c>
      <c r="W81" s="152">
        <v>54</v>
      </c>
      <c r="Y81" s="152" t="s">
        <v>235</v>
      </c>
      <c r="Z81" s="152" t="s">
        <v>236</v>
      </c>
      <c r="AA81" s="152">
        <v>45</v>
      </c>
      <c r="AB81" s="145"/>
      <c r="AC81" s="152" t="s">
        <v>235</v>
      </c>
      <c r="AD81" s="152" t="s">
        <v>236</v>
      </c>
      <c r="AE81" s="152">
        <v>0</v>
      </c>
    </row>
    <row r="82" spans="1:31" ht="12">
      <c r="A82" s="53">
        <v>81</v>
      </c>
      <c r="B82" s="53">
        <v>108353</v>
      </c>
      <c r="C82" s="151" t="s">
        <v>178</v>
      </c>
      <c r="D82" s="151" t="s">
        <v>179</v>
      </c>
      <c r="E82" s="53">
        <f t="shared" si="4"/>
        <v>189</v>
      </c>
      <c r="G82" s="151" t="s">
        <v>178</v>
      </c>
      <c r="H82" s="151" t="s">
        <v>179</v>
      </c>
      <c r="I82" s="53">
        <f>+'bod.interni'!D99+'bod.interni'!E99+'bod.interni'!F99+'bod.interni'!G99+'bod.interni'!H99+'bod.interni'!I99+'bod.interni'!J99+'bod.interni'!K99+'bod.interni'!L99+'bod.interni'!M99+'bod.interni'!N99+'bod.interni'!O99+'bod.interni'!P99+'bod.interni'!Q99+'bod.interni'!R99+'bod.interni'!S99+'bod.interni'!T99+'bod.interni'!U99+'bod.interni'!V99</f>
        <v>17</v>
      </c>
      <c r="J82" s="53">
        <f>+'bod.eksterni'!D99+'bod.eksterni'!E99+'bod.eksterni'!F99+'bod.eksterni'!G99+'bod.eksterni'!H99+'bod.eksterni'!I99+'bod.eksterni'!J99+'bod.eksterni'!K99+'bod.eksterni'!L99+'bod.eksterni'!M99+'bod.eksterni'!N99</f>
        <v>20</v>
      </c>
      <c r="K82" s="53">
        <f t="shared" si="5"/>
        <v>37</v>
      </c>
      <c r="M82" s="152" t="s">
        <v>178</v>
      </c>
      <c r="N82" s="152" t="s">
        <v>179</v>
      </c>
      <c r="O82" s="152">
        <v>52</v>
      </c>
      <c r="Q82" s="152" t="s">
        <v>178</v>
      </c>
      <c r="R82" s="152" t="s">
        <v>179</v>
      </c>
      <c r="S82" s="152">
        <v>35</v>
      </c>
      <c r="U82" s="152" t="s">
        <v>178</v>
      </c>
      <c r="V82" s="152" t="s">
        <v>179</v>
      </c>
      <c r="W82" s="152">
        <v>35</v>
      </c>
      <c r="Y82" s="152" t="s">
        <v>178</v>
      </c>
      <c r="Z82" s="152" t="s">
        <v>179</v>
      </c>
      <c r="AA82" s="152">
        <v>30</v>
      </c>
      <c r="AB82" s="145"/>
      <c r="AC82" s="152" t="s">
        <v>178</v>
      </c>
      <c r="AD82" s="152" t="s">
        <v>179</v>
      </c>
      <c r="AE82" s="152">
        <v>0</v>
      </c>
    </row>
    <row r="83" spans="1:31" ht="12">
      <c r="A83" s="53">
        <v>82</v>
      </c>
      <c r="B83" s="53">
        <v>108319</v>
      </c>
      <c r="C83" s="151" t="s">
        <v>115</v>
      </c>
      <c r="D83" s="151" t="s">
        <v>116</v>
      </c>
      <c r="E83" s="53">
        <f t="shared" si="4"/>
        <v>134</v>
      </c>
      <c r="G83" s="151" t="s">
        <v>115</v>
      </c>
      <c r="H83" s="151" t="s">
        <v>116</v>
      </c>
      <c r="I83" s="53">
        <f>+'bod.interni'!D100+'bod.interni'!E100+'bod.interni'!F100+'bod.interni'!G100+'bod.interni'!H100+'bod.interni'!I100+'bod.interni'!J100+'bod.interni'!K100+'bod.interni'!L100+'bod.interni'!M100+'bod.interni'!N100+'bod.interni'!O100+'bod.interni'!P100+'bod.interni'!Q100+'bod.interni'!R100+'bod.interni'!S100+'bod.interni'!T100+'bod.interni'!U100+'bod.interni'!V100</f>
        <v>8</v>
      </c>
      <c r="J83" s="53">
        <f>+'bod.eksterni'!D100+'bod.eksterni'!E100+'bod.eksterni'!F100+'bod.eksterni'!G100+'bod.eksterni'!H100+'bod.eksterni'!I100+'bod.eksterni'!J100+'bod.eksterni'!K100+'bod.eksterni'!L100+'bod.eksterni'!M100+'bod.eksterni'!N100</f>
        <v>25</v>
      </c>
      <c r="K83" s="53">
        <f t="shared" si="5"/>
        <v>33</v>
      </c>
      <c r="M83" s="152" t="s">
        <v>115</v>
      </c>
      <c r="N83" s="152" t="s">
        <v>116</v>
      </c>
      <c r="O83" s="152">
        <v>25</v>
      </c>
      <c r="Q83" s="152" t="s">
        <v>115</v>
      </c>
      <c r="R83" s="152" t="s">
        <v>116</v>
      </c>
      <c r="S83" s="152">
        <v>25</v>
      </c>
      <c r="U83" s="152" t="s">
        <v>115</v>
      </c>
      <c r="V83" s="152" t="s">
        <v>116</v>
      </c>
      <c r="W83" s="152">
        <v>26</v>
      </c>
      <c r="Y83" s="152" t="s">
        <v>115</v>
      </c>
      <c r="Z83" s="152" t="s">
        <v>116</v>
      </c>
      <c r="AA83" s="152">
        <v>25</v>
      </c>
      <c r="AB83" s="145"/>
      <c r="AC83" s="152" t="s">
        <v>115</v>
      </c>
      <c r="AD83" s="152" t="s">
        <v>116</v>
      </c>
      <c r="AE83" s="152">
        <v>0</v>
      </c>
    </row>
    <row r="84" spans="1:31" ht="12">
      <c r="A84" s="53">
        <v>83</v>
      </c>
      <c r="B84" s="53">
        <v>108334</v>
      </c>
      <c r="C84" s="151" t="s">
        <v>142</v>
      </c>
      <c r="D84" s="151" t="s">
        <v>143</v>
      </c>
      <c r="E84" s="53">
        <f t="shared" si="4"/>
        <v>178</v>
      </c>
      <c r="G84" s="151" t="s">
        <v>142</v>
      </c>
      <c r="H84" s="151" t="s">
        <v>143</v>
      </c>
      <c r="I84" s="53">
        <f>+'bod.interni'!D101+'bod.interni'!E101+'bod.interni'!F101+'bod.interni'!G101+'bod.interni'!H101+'bod.interni'!I101+'bod.interni'!J101+'bod.interni'!K101+'bod.interni'!L101+'bod.interni'!M101+'bod.interni'!N101+'bod.interni'!O101+'bod.interni'!P101+'bod.interni'!Q101+'bod.interni'!R101+'bod.interni'!S101+'bod.interni'!T101+'bod.interni'!U101+'bod.interni'!V101</f>
        <v>4</v>
      </c>
      <c r="J84" s="53">
        <f>+'bod.eksterni'!D101+'bod.eksterni'!E101+'bod.eksterni'!F101+'bod.eksterni'!G101+'bod.eksterni'!H101+'bod.eksterni'!I101+'bod.eksterni'!J101+'bod.eksterni'!K101+'bod.eksterni'!L101+'bod.eksterni'!M101+'bod.eksterni'!N101</f>
        <v>35</v>
      </c>
      <c r="K84" s="53">
        <f t="shared" si="5"/>
        <v>39</v>
      </c>
      <c r="M84" s="152" t="s">
        <v>142</v>
      </c>
      <c r="N84" s="152" t="s">
        <v>143</v>
      </c>
      <c r="O84" s="152">
        <v>35</v>
      </c>
      <c r="Q84" s="152" t="s">
        <v>142</v>
      </c>
      <c r="R84" s="152" t="s">
        <v>143</v>
      </c>
      <c r="S84" s="152">
        <v>46</v>
      </c>
      <c r="U84" s="152" t="s">
        <v>142</v>
      </c>
      <c r="V84" s="152" t="s">
        <v>143</v>
      </c>
      <c r="W84" s="152">
        <v>34</v>
      </c>
      <c r="Y84" s="152" t="s">
        <v>142</v>
      </c>
      <c r="Z84" s="152" t="s">
        <v>143</v>
      </c>
      <c r="AA84" s="152">
        <v>24</v>
      </c>
      <c r="AB84" s="145"/>
      <c r="AC84" s="152" t="s">
        <v>142</v>
      </c>
      <c r="AD84" s="152" t="s">
        <v>143</v>
      </c>
      <c r="AE84" s="152">
        <v>0</v>
      </c>
    </row>
    <row r="85" spans="1:31" ht="12">
      <c r="A85" s="53">
        <v>84</v>
      </c>
      <c r="B85" s="53">
        <v>108312</v>
      </c>
      <c r="C85" s="151" t="s">
        <v>96</v>
      </c>
      <c r="D85" s="151" t="s">
        <v>97</v>
      </c>
      <c r="E85" s="53">
        <f t="shared" si="4"/>
        <v>232</v>
      </c>
      <c r="G85" s="151" t="s">
        <v>96</v>
      </c>
      <c r="H85" s="151" t="s">
        <v>97</v>
      </c>
      <c r="I85" s="53">
        <f>+'bod.interni'!D102+'bod.interni'!E102+'bod.interni'!F102+'bod.interni'!G102+'bod.interni'!H102+'bod.interni'!I102+'bod.interni'!J102+'bod.interni'!K102+'bod.interni'!L102+'bod.interni'!M102+'bod.interni'!N102+'bod.interni'!O102+'bod.interni'!P102+'bod.interni'!Q102+'bod.interni'!R102+'bod.interni'!S102+'bod.interni'!T102+'bod.interni'!U102+'bod.interni'!V102</f>
        <v>13</v>
      </c>
      <c r="J85" s="53">
        <f>+'bod.eksterni'!D102+'bod.eksterni'!E102+'bod.eksterni'!F102+'bod.eksterni'!G102+'bod.eksterni'!H102+'bod.eksterni'!I102+'bod.eksterni'!J102+'bod.eksterni'!K102+'bod.eksterni'!L102+'bod.eksterni'!M102+'bod.eksterni'!N102</f>
        <v>37</v>
      </c>
      <c r="K85" s="53">
        <f t="shared" si="5"/>
        <v>50</v>
      </c>
      <c r="M85" s="152" t="s">
        <v>96</v>
      </c>
      <c r="N85" s="152" t="s">
        <v>97</v>
      </c>
      <c r="O85" s="152">
        <v>71</v>
      </c>
      <c r="Q85" s="152" t="s">
        <v>96</v>
      </c>
      <c r="R85" s="152" t="s">
        <v>97</v>
      </c>
      <c r="S85" s="152">
        <v>42</v>
      </c>
      <c r="U85" s="152" t="s">
        <v>96</v>
      </c>
      <c r="V85" s="152" t="s">
        <v>97</v>
      </c>
      <c r="W85" s="152">
        <v>27</v>
      </c>
      <c r="Y85" s="152" t="s">
        <v>96</v>
      </c>
      <c r="Z85" s="152" t="s">
        <v>97</v>
      </c>
      <c r="AA85" s="152">
        <v>42</v>
      </c>
      <c r="AB85" s="145"/>
      <c r="AC85" s="152" t="s">
        <v>96</v>
      </c>
      <c r="AD85" s="152" t="s">
        <v>97</v>
      </c>
      <c r="AE85" s="152">
        <v>0</v>
      </c>
    </row>
    <row r="86" spans="1:31" ht="12">
      <c r="A86" s="53">
        <v>85</v>
      </c>
      <c r="B86" s="53">
        <v>108354</v>
      </c>
      <c r="C86" s="151" t="s">
        <v>180</v>
      </c>
      <c r="D86" s="151" t="s">
        <v>181</v>
      </c>
      <c r="E86" s="53">
        <f t="shared" si="4"/>
        <v>150</v>
      </c>
      <c r="G86" s="151" t="s">
        <v>180</v>
      </c>
      <c r="H86" s="151" t="s">
        <v>181</v>
      </c>
      <c r="I86" s="53">
        <f>+'bod.interni'!D103+'bod.interni'!E103+'bod.interni'!F103+'bod.interni'!G103+'bod.interni'!H103+'bod.interni'!I103+'bod.interni'!J103+'bod.interni'!K103+'bod.interni'!L103+'bod.interni'!M103+'bod.interni'!N103+'bod.interni'!O103+'bod.interni'!P103+'bod.interni'!Q103+'bod.interni'!R103+'bod.interni'!S103+'bod.interni'!T103+'bod.interni'!U103+'bod.interni'!V103</f>
        <v>4</v>
      </c>
      <c r="J86" s="53">
        <f>+'bod.eksterni'!D103+'bod.eksterni'!E103+'bod.eksterni'!F103+'bod.eksterni'!G103+'bod.eksterni'!H103+'bod.eksterni'!I103+'bod.eksterni'!J103+'bod.eksterni'!K103+'bod.eksterni'!L103+'bod.eksterni'!M103+'bod.eksterni'!N103</f>
        <v>20</v>
      </c>
      <c r="K86" s="53">
        <f t="shared" si="5"/>
        <v>24</v>
      </c>
      <c r="M86" s="152" t="s">
        <v>180</v>
      </c>
      <c r="N86" s="152" t="s">
        <v>181</v>
      </c>
      <c r="O86" s="152">
        <v>36</v>
      </c>
      <c r="Q86" s="152" t="s">
        <v>180</v>
      </c>
      <c r="R86" s="152" t="s">
        <v>181</v>
      </c>
      <c r="S86" s="152">
        <v>31</v>
      </c>
      <c r="U86" s="152" t="s">
        <v>180</v>
      </c>
      <c r="V86" s="152" t="s">
        <v>181</v>
      </c>
      <c r="W86" s="152">
        <v>30</v>
      </c>
      <c r="Y86" s="152" t="s">
        <v>180</v>
      </c>
      <c r="Z86" s="152" t="s">
        <v>181</v>
      </c>
      <c r="AA86" s="152">
        <v>29</v>
      </c>
      <c r="AB86" s="145"/>
      <c r="AC86" s="152" t="s">
        <v>180</v>
      </c>
      <c r="AD86" s="152" t="s">
        <v>181</v>
      </c>
      <c r="AE86" s="152">
        <v>0</v>
      </c>
    </row>
    <row r="87" spans="1:31" ht="12">
      <c r="A87" s="53">
        <v>86</v>
      </c>
      <c r="B87" s="53">
        <v>108287</v>
      </c>
      <c r="C87" s="151" t="s">
        <v>210</v>
      </c>
      <c r="D87" s="151" t="s">
        <v>30</v>
      </c>
      <c r="E87" s="53">
        <f t="shared" si="4"/>
        <v>147</v>
      </c>
      <c r="G87" s="151" t="s">
        <v>210</v>
      </c>
      <c r="H87" s="151" t="s">
        <v>30</v>
      </c>
      <c r="I87" s="53">
        <f>+'bod.interni'!D104+'bod.interni'!E104+'bod.interni'!F104+'bod.interni'!G104+'bod.interni'!H104+'bod.interni'!I104+'bod.interni'!J104+'bod.interni'!K104+'bod.interni'!L104+'bod.interni'!M104+'bod.interni'!N104+'bod.interni'!O104+'bod.interni'!P104+'bod.interni'!Q104+'bod.interni'!R104+'bod.interni'!S104+'bod.interni'!T104+'bod.interni'!U104+'bod.interni'!V104</f>
        <v>14</v>
      </c>
      <c r="J87" s="53">
        <f>+'bod.eksterni'!D104+'bod.eksterni'!E104+'bod.eksterni'!F104+'bod.eksterni'!G104+'bod.eksterni'!H104+'bod.eksterni'!I104+'bod.eksterni'!J104+'bod.eksterni'!K104+'bod.eksterni'!L104+'bod.eksterni'!M104+'bod.eksterni'!N104</f>
        <v>18</v>
      </c>
      <c r="K87" s="53">
        <f t="shared" si="5"/>
        <v>32</v>
      </c>
      <c r="M87" s="152" t="s">
        <v>210</v>
      </c>
      <c r="N87" s="152" t="s">
        <v>30</v>
      </c>
      <c r="O87" s="152">
        <v>26</v>
      </c>
      <c r="Q87" s="152" t="s">
        <v>210</v>
      </c>
      <c r="R87" s="152" t="s">
        <v>30</v>
      </c>
      <c r="S87" s="152">
        <v>37</v>
      </c>
      <c r="U87" s="152" t="s">
        <v>210</v>
      </c>
      <c r="V87" s="152" t="s">
        <v>30</v>
      </c>
      <c r="W87" s="152">
        <v>30</v>
      </c>
      <c r="Y87" s="152" t="s">
        <v>210</v>
      </c>
      <c r="Z87" s="152" t="s">
        <v>30</v>
      </c>
      <c r="AA87" s="152">
        <v>22</v>
      </c>
      <c r="AB87" s="145"/>
      <c r="AC87" s="152" t="s">
        <v>210</v>
      </c>
      <c r="AD87" s="152" t="s">
        <v>30</v>
      </c>
      <c r="AE87" s="152">
        <v>0</v>
      </c>
    </row>
    <row r="88" spans="1:31" ht="12">
      <c r="A88" s="53">
        <v>87</v>
      </c>
      <c r="B88" s="53">
        <v>108284</v>
      </c>
      <c r="C88" s="151" t="s">
        <v>23</v>
      </c>
      <c r="D88" s="151" t="s">
        <v>124</v>
      </c>
      <c r="E88" s="53">
        <f t="shared" si="4"/>
        <v>222</v>
      </c>
      <c r="G88" s="151" t="s">
        <v>23</v>
      </c>
      <c r="H88" s="151" t="s">
        <v>124</v>
      </c>
      <c r="I88" s="53">
        <f>+'bod.interni'!D105+'bod.interni'!E105+'bod.interni'!F105+'bod.interni'!G105+'bod.interni'!H105+'bod.interni'!I105+'bod.interni'!J105+'bod.interni'!K105+'bod.interni'!L105+'bod.interni'!M105+'bod.interni'!N105+'bod.interni'!O105+'bod.interni'!P105+'bod.interni'!Q105+'bod.interni'!R105+'bod.interni'!S105+'bod.interni'!T105+'bod.interni'!U105+'bod.interni'!V105</f>
        <v>15</v>
      </c>
      <c r="J88" s="53">
        <f>+'bod.eksterni'!D105+'bod.eksterni'!E105+'bod.eksterni'!F105+'bod.eksterni'!G105+'bod.eksterni'!H105+'bod.eksterni'!I105+'bod.eksterni'!J105+'bod.eksterni'!K105+'bod.eksterni'!L105+'bod.eksterni'!M105+'bod.eksterni'!N105</f>
        <v>22</v>
      </c>
      <c r="K88" s="53">
        <f t="shared" si="5"/>
        <v>37</v>
      </c>
      <c r="M88" s="152" t="s">
        <v>23</v>
      </c>
      <c r="N88" s="152" t="s">
        <v>124</v>
      </c>
      <c r="O88" s="152">
        <v>37</v>
      </c>
      <c r="Q88" s="152" t="s">
        <v>23</v>
      </c>
      <c r="R88" s="152" t="s">
        <v>124</v>
      </c>
      <c r="S88" s="152">
        <v>45</v>
      </c>
      <c r="U88" s="152" t="s">
        <v>23</v>
      </c>
      <c r="V88" s="152" t="s">
        <v>124</v>
      </c>
      <c r="W88" s="152">
        <v>59</v>
      </c>
      <c r="Y88" s="152" t="s">
        <v>23</v>
      </c>
      <c r="Z88" s="152" t="s">
        <v>124</v>
      </c>
      <c r="AA88" s="152">
        <v>44</v>
      </c>
      <c r="AB88" s="145"/>
      <c r="AC88" s="152" t="s">
        <v>23</v>
      </c>
      <c r="AD88" s="152" t="s">
        <v>124</v>
      </c>
      <c r="AE88" s="152">
        <v>0</v>
      </c>
    </row>
    <row r="89" spans="1:31" ht="12">
      <c r="A89" s="53">
        <v>88</v>
      </c>
      <c r="B89" s="53">
        <v>108309</v>
      </c>
      <c r="C89" s="151" t="s">
        <v>81</v>
      </c>
      <c r="D89" s="151" t="s">
        <v>82</v>
      </c>
      <c r="E89" s="53">
        <f t="shared" si="4"/>
        <v>160</v>
      </c>
      <c r="G89" s="151" t="s">
        <v>81</v>
      </c>
      <c r="H89" s="151" t="s">
        <v>82</v>
      </c>
      <c r="I89" s="53">
        <f>+'bod.interni'!D106+'bod.interni'!E106+'bod.interni'!F106+'bod.interni'!G106+'bod.interni'!H106+'bod.interni'!I106+'bod.interni'!J106+'bod.interni'!K106+'bod.interni'!L106+'bod.interni'!M106+'bod.interni'!N106+'bod.interni'!O106+'bod.interni'!P106+'bod.interni'!Q106+'bod.interni'!R106+'bod.interni'!S106+'bod.interni'!T106+'bod.interni'!U106+'bod.interni'!V106</f>
        <v>12</v>
      </c>
      <c r="J89" s="53">
        <f>+'bod.eksterni'!D106+'bod.eksterni'!E106+'bod.eksterni'!F106+'bod.eksterni'!G106+'bod.eksterni'!H106+'bod.eksterni'!I106+'bod.eksterni'!J106+'bod.eksterni'!K106+'bod.eksterni'!L106+'bod.eksterni'!M106+'bod.eksterni'!N106</f>
        <v>19</v>
      </c>
      <c r="K89" s="53">
        <f t="shared" si="5"/>
        <v>31</v>
      </c>
      <c r="M89" s="152" t="s">
        <v>81</v>
      </c>
      <c r="N89" s="152" t="s">
        <v>82</v>
      </c>
      <c r="O89" s="152">
        <v>32</v>
      </c>
      <c r="Q89" s="152" t="s">
        <v>81</v>
      </c>
      <c r="R89" s="152" t="s">
        <v>82</v>
      </c>
      <c r="S89" s="152">
        <v>28</v>
      </c>
      <c r="U89" s="152" t="s">
        <v>81</v>
      </c>
      <c r="V89" s="152" t="s">
        <v>82</v>
      </c>
      <c r="W89" s="152">
        <v>24</v>
      </c>
      <c r="Y89" s="152" t="s">
        <v>81</v>
      </c>
      <c r="Z89" s="152" t="s">
        <v>82</v>
      </c>
      <c r="AA89" s="152">
        <v>45</v>
      </c>
      <c r="AB89" s="145"/>
      <c r="AC89" s="152" t="s">
        <v>81</v>
      </c>
      <c r="AD89" s="152" t="s">
        <v>82</v>
      </c>
      <c r="AE89" s="152">
        <v>0</v>
      </c>
    </row>
    <row r="90" spans="1:31" ht="12">
      <c r="A90" s="53">
        <v>89</v>
      </c>
      <c r="B90" s="53">
        <v>108331</v>
      </c>
      <c r="C90" s="152" t="s">
        <v>25</v>
      </c>
      <c r="D90" s="152" t="s">
        <v>26</v>
      </c>
      <c r="E90" s="53">
        <f t="shared" si="4"/>
        <v>178</v>
      </c>
      <c r="G90" s="152" t="s">
        <v>25</v>
      </c>
      <c r="H90" s="152" t="s">
        <v>26</v>
      </c>
      <c r="I90" s="53">
        <f>+'bod.interni'!D108+'bod.interni'!E108+'bod.interni'!F108+'bod.interni'!G108+'bod.interni'!H108+'bod.interni'!I108+'bod.interni'!J108+'bod.interni'!K108+'bod.interni'!L108+'bod.interni'!M108+'bod.interni'!N108+'bod.interni'!O108+'bod.interni'!P108+'bod.interni'!Q108+'bod.interni'!R108+'bod.interni'!S108+'bod.interni'!T108+'bod.interni'!U108+'bod.interni'!V108</f>
        <v>17</v>
      </c>
      <c r="J90" s="53">
        <f>+'bod.eksterni'!D108+'bod.eksterni'!E108+'bod.eksterni'!F108+'bod.eksterni'!G108+'bod.eksterni'!H108+'bod.eksterni'!I108+'bod.eksterni'!J108+'bod.eksterni'!K108+'bod.eksterni'!L108+'bod.eksterni'!M108+'bod.eksterni'!N108</f>
        <v>18</v>
      </c>
      <c r="K90" s="53">
        <f t="shared" si="5"/>
        <v>35</v>
      </c>
      <c r="M90" s="152" t="s">
        <v>25</v>
      </c>
      <c r="N90" s="152" t="s">
        <v>26</v>
      </c>
      <c r="O90" s="152">
        <v>32</v>
      </c>
      <c r="Q90" s="152" t="s">
        <v>25</v>
      </c>
      <c r="R90" s="152" t="s">
        <v>26</v>
      </c>
      <c r="S90" s="152">
        <v>45</v>
      </c>
      <c r="U90" s="152" t="s">
        <v>25</v>
      </c>
      <c r="V90" s="152" t="s">
        <v>26</v>
      </c>
      <c r="W90" s="152">
        <v>32</v>
      </c>
      <c r="Y90" s="152" t="s">
        <v>25</v>
      </c>
      <c r="Z90" s="152" t="s">
        <v>26</v>
      </c>
      <c r="AA90" s="152">
        <v>34</v>
      </c>
      <c r="AB90" s="145"/>
      <c r="AC90" s="152" t="s">
        <v>25</v>
      </c>
      <c r="AD90" s="152" t="s">
        <v>26</v>
      </c>
      <c r="AE90" s="152">
        <v>0</v>
      </c>
    </row>
    <row r="91" spans="1:31" ht="12">
      <c r="A91" s="53">
        <v>90</v>
      </c>
      <c r="B91" s="53">
        <v>108282</v>
      </c>
      <c r="C91" s="152" t="s">
        <v>39</v>
      </c>
      <c r="D91" s="152" t="s">
        <v>40</v>
      </c>
      <c r="E91" s="53">
        <f t="shared" si="4"/>
        <v>119</v>
      </c>
      <c r="G91" s="152" t="s">
        <v>39</v>
      </c>
      <c r="H91" s="152" t="s">
        <v>40</v>
      </c>
      <c r="I91" s="53">
        <f>+'bod.interni'!D109+'bod.interni'!E109+'bod.interni'!F109+'bod.interni'!G109+'bod.interni'!H109+'bod.interni'!I109+'bod.interni'!J109+'bod.interni'!K109+'bod.interni'!L109+'bod.interni'!M109+'bod.interni'!N109+'bod.interni'!O109+'bod.interni'!P109+'bod.interni'!Q109+'bod.interni'!R109+'bod.interni'!S109+'bod.interni'!T109+'bod.interni'!U109+'bod.interni'!V109</f>
        <v>6</v>
      </c>
      <c r="J91" s="53">
        <f>+'bod.eksterni'!D109+'bod.eksterni'!E109+'bod.eksterni'!F109+'bod.eksterni'!G109+'bod.eksterni'!H109+'bod.eksterni'!I109+'bod.eksterni'!J109+'bod.eksterni'!K109+'bod.eksterni'!L109+'bod.eksterni'!M109+'bod.eksterni'!N109</f>
        <v>27</v>
      </c>
      <c r="K91" s="53">
        <f t="shared" si="5"/>
        <v>33</v>
      </c>
      <c r="M91" s="152" t="s">
        <v>39</v>
      </c>
      <c r="N91" s="152" t="s">
        <v>40</v>
      </c>
      <c r="O91" s="152">
        <v>31</v>
      </c>
      <c r="Q91" s="152" t="s">
        <v>39</v>
      </c>
      <c r="R91" s="152" t="s">
        <v>40</v>
      </c>
      <c r="S91" s="152">
        <v>29</v>
      </c>
      <c r="U91" s="152" t="s">
        <v>39</v>
      </c>
      <c r="V91" s="152" t="s">
        <v>40</v>
      </c>
      <c r="W91" s="152">
        <v>26</v>
      </c>
      <c r="Y91" s="152" t="s">
        <v>39</v>
      </c>
      <c r="Z91" s="152" t="s">
        <v>40</v>
      </c>
      <c r="AA91" s="152">
        <v>0</v>
      </c>
      <c r="AB91" s="145"/>
      <c r="AC91" s="152" t="s">
        <v>39</v>
      </c>
      <c r="AD91" s="152" t="s">
        <v>40</v>
      </c>
      <c r="AE91" s="152">
        <v>0</v>
      </c>
    </row>
    <row r="92" spans="1:31" ht="12">
      <c r="A92" s="53">
        <v>91</v>
      </c>
      <c r="B92" s="53">
        <v>108371</v>
      </c>
      <c r="C92" s="153" t="s">
        <v>18</v>
      </c>
      <c r="D92" s="153" t="s">
        <v>19</v>
      </c>
      <c r="E92" s="53">
        <f t="shared" si="4"/>
        <v>174</v>
      </c>
      <c r="G92" s="153" t="s">
        <v>18</v>
      </c>
      <c r="H92" s="153" t="s">
        <v>19</v>
      </c>
      <c r="I92" s="53">
        <f>+'bod.interni'!D110+'bod.interni'!E110+'bod.interni'!F110+'bod.interni'!G110+'bod.interni'!H110+'bod.interni'!I110+'bod.interni'!J110+'bod.interni'!K110+'bod.interni'!L110+'bod.interni'!M110+'bod.interni'!N110+'bod.interni'!O110+'bod.interni'!P110+'bod.interni'!Q110+'bod.interni'!R110+'bod.interni'!S110+'bod.interni'!T110+'bod.interni'!U110+'bod.interni'!V110</f>
        <v>13</v>
      </c>
      <c r="J92" s="53">
        <f>+'bod.eksterni'!D110+'bod.eksterni'!E110+'bod.eksterni'!F110+'bod.eksterni'!G110+'bod.eksterni'!H110+'bod.eksterni'!I110+'bod.eksterni'!J110+'bod.eksterni'!K110+'bod.eksterni'!L110+'bod.eksterni'!M110+'bod.eksterni'!N110</f>
        <v>23</v>
      </c>
      <c r="K92" s="53">
        <f t="shared" si="5"/>
        <v>36</v>
      </c>
      <c r="M92" s="152" t="s">
        <v>18</v>
      </c>
      <c r="N92" s="152" t="s">
        <v>19</v>
      </c>
      <c r="O92" s="152">
        <v>39</v>
      </c>
      <c r="Q92" s="152" t="s">
        <v>18</v>
      </c>
      <c r="R92" s="152" t="s">
        <v>19</v>
      </c>
      <c r="S92" s="152">
        <v>37</v>
      </c>
      <c r="U92" s="152" t="s">
        <v>18</v>
      </c>
      <c r="V92" s="152" t="s">
        <v>19</v>
      </c>
      <c r="W92" s="152">
        <v>36</v>
      </c>
      <c r="Y92" s="152" t="s">
        <v>18</v>
      </c>
      <c r="Z92" s="152" t="s">
        <v>19</v>
      </c>
      <c r="AA92" s="152">
        <v>26</v>
      </c>
      <c r="AB92" s="145"/>
      <c r="AC92" s="152" t="s">
        <v>18</v>
      </c>
      <c r="AD92" s="152" t="s">
        <v>19</v>
      </c>
      <c r="AE92" s="152">
        <v>0</v>
      </c>
    </row>
    <row r="93" spans="1:31" ht="12">
      <c r="A93" s="53">
        <v>92</v>
      </c>
      <c r="B93" s="53">
        <v>108306</v>
      </c>
      <c r="C93" s="151" t="s">
        <v>111</v>
      </c>
      <c r="D93" s="151" t="s">
        <v>84</v>
      </c>
      <c r="E93" s="53">
        <f t="shared" si="4"/>
        <v>167</v>
      </c>
      <c r="G93" s="151" t="s">
        <v>111</v>
      </c>
      <c r="H93" s="151" t="s">
        <v>84</v>
      </c>
      <c r="I93" s="53">
        <f>+'bod.interni'!D111+'bod.interni'!E111+'bod.interni'!F111+'bod.interni'!G111+'bod.interni'!H111+'bod.interni'!I111+'bod.interni'!J111+'bod.interni'!K111+'bod.interni'!L111+'bod.interni'!M111+'bod.interni'!N111+'bod.interni'!O111+'bod.interni'!P111+'bod.interni'!Q111+'bod.interni'!R111+'bod.interni'!S111+'bod.interni'!T111+'bod.interni'!U111+'bod.interni'!V111</f>
        <v>6</v>
      </c>
      <c r="J93" s="53">
        <f>+'bod.eksterni'!D111+'bod.eksterni'!E111+'bod.eksterni'!F111+'bod.eksterni'!G111+'bod.eksterni'!H111+'bod.eksterni'!I111+'bod.eksterni'!J111+'bod.eksterni'!K111+'bod.eksterni'!L111+'bod.eksterni'!M111+'bod.eksterni'!N111</f>
        <v>26</v>
      </c>
      <c r="K93" s="53">
        <f t="shared" si="5"/>
        <v>32</v>
      </c>
      <c r="M93" s="152" t="s">
        <v>111</v>
      </c>
      <c r="N93" s="152" t="s">
        <v>84</v>
      </c>
      <c r="O93" s="152">
        <v>32</v>
      </c>
      <c r="Q93" s="152" t="s">
        <v>111</v>
      </c>
      <c r="R93" s="152" t="s">
        <v>84</v>
      </c>
      <c r="S93" s="152">
        <v>34</v>
      </c>
      <c r="U93" s="152" t="s">
        <v>111</v>
      </c>
      <c r="V93" s="152" t="s">
        <v>84</v>
      </c>
      <c r="W93" s="152">
        <v>36</v>
      </c>
      <c r="Y93" s="152" t="s">
        <v>111</v>
      </c>
      <c r="Z93" s="152" t="s">
        <v>84</v>
      </c>
      <c r="AA93" s="152">
        <v>33</v>
      </c>
      <c r="AB93" s="145"/>
      <c r="AC93" s="152" t="s">
        <v>111</v>
      </c>
      <c r="AD93" s="152" t="s">
        <v>84</v>
      </c>
      <c r="AE93" s="152">
        <v>0</v>
      </c>
    </row>
    <row r="94" spans="1:31" ht="12">
      <c r="A94" s="53">
        <v>93</v>
      </c>
      <c r="B94" s="53">
        <v>108289</v>
      </c>
      <c r="C94" s="151" t="s">
        <v>32</v>
      </c>
      <c r="D94" s="151" t="s">
        <v>33</v>
      </c>
      <c r="E94" s="53">
        <f t="shared" si="4"/>
        <v>178</v>
      </c>
      <c r="G94" s="151" t="s">
        <v>32</v>
      </c>
      <c r="H94" s="151" t="s">
        <v>33</v>
      </c>
      <c r="I94" s="53">
        <f>+'bod.interni'!D112+'bod.interni'!E112+'bod.interni'!F112+'bod.interni'!G112+'bod.interni'!H112+'bod.interni'!I112+'bod.interni'!J112+'bod.interni'!K112+'bod.interni'!L112+'bod.interni'!M112+'bod.interni'!N112+'bod.interni'!O112+'bod.interni'!P112+'bod.interni'!Q112+'bod.interni'!R112+'bod.interni'!S112+'bod.interni'!T112+'bod.interni'!U112+'bod.interni'!V112</f>
        <v>15</v>
      </c>
      <c r="J94" s="53">
        <f>+'bod.eksterni'!D112+'bod.eksterni'!E112+'bod.eksterni'!F112+'bod.eksterni'!G112+'bod.eksterni'!H112+'bod.eksterni'!I112+'bod.eksterni'!J112+'bod.eksterni'!K112+'bod.eksterni'!L112+'bod.eksterni'!M112+'bod.eksterni'!N112</f>
        <v>22</v>
      </c>
      <c r="K94" s="53">
        <f t="shared" si="5"/>
        <v>37</v>
      </c>
      <c r="M94" s="152" t="s">
        <v>32</v>
      </c>
      <c r="N94" s="152" t="s">
        <v>33</v>
      </c>
      <c r="O94" s="152">
        <v>26</v>
      </c>
      <c r="Q94" s="152" t="s">
        <v>32</v>
      </c>
      <c r="R94" s="152" t="s">
        <v>33</v>
      </c>
      <c r="S94" s="152">
        <v>27</v>
      </c>
      <c r="U94" s="152" t="s">
        <v>32</v>
      </c>
      <c r="V94" s="152" t="s">
        <v>33</v>
      </c>
      <c r="W94" s="152">
        <v>29</v>
      </c>
      <c r="Y94" s="152" t="s">
        <v>32</v>
      </c>
      <c r="Z94" s="152" t="s">
        <v>33</v>
      </c>
      <c r="AA94" s="152">
        <v>29</v>
      </c>
      <c r="AB94" s="145"/>
      <c r="AC94" s="152" t="s">
        <v>32</v>
      </c>
      <c r="AD94" s="152" t="s">
        <v>33</v>
      </c>
      <c r="AE94" s="152">
        <v>30</v>
      </c>
    </row>
    <row r="95" spans="1:31" ht="12">
      <c r="A95" s="53">
        <v>94</v>
      </c>
      <c r="B95" s="53">
        <v>108308</v>
      </c>
      <c r="C95" s="151" t="s">
        <v>34</v>
      </c>
      <c r="D95" s="151" t="s">
        <v>35</v>
      </c>
      <c r="E95" s="53">
        <f t="shared" si="4"/>
        <v>96</v>
      </c>
      <c r="G95" s="151" t="s">
        <v>34</v>
      </c>
      <c r="H95" s="151" t="s">
        <v>35</v>
      </c>
      <c r="I95" s="53">
        <f>+'bod.interni'!D113+'bod.interni'!E113+'bod.interni'!F113+'bod.interni'!G113+'bod.interni'!H113+'bod.interni'!I113+'bod.interni'!J113+'bod.interni'!K113+'bod.interni'!L113+'bod.interni'!M113+'bod.interni'!N113+'bod.interni'!O113+'bod.interni'!P113+'bod.interni'!Q113+'bod.interni'!R113+'bod.interni'!S113+'bod.interni'!T113+'bod.interni'!U113+'bod.interni'!V113</f>
        <v>3</v>
      </c>
      <c r="J95" s="53">
        <f>+'bod.eksterni'!D113+'bod.eksterni'!E113+'bod.eksterni'!F113+'bod.eksterni'!G113+'bod.eksterni'!H113+'bod.eksterni'!I113+'bod.eksterni'!J113+'bod.eksterni'!K113+'bod.eksterni'!L113+'bod.eksterni'!M113+'bod.eksterni'!N113</f>
        <v>19</v>
      </c>
      <c r="K95" s="53">
        <f t="shared" si="5"/>
        <v>22</v>
      </c>
      <c r="M95" s="152" t="s">
        <v>34</v>
      </c>
      <c r="N95" s="152" t="s">
        <v>35</v>
      </c>
      <c r="O95" s="152">
        <v>3</v>
      </c>
      <c r="Q95" s="152" t="s">
        <v>34</v>
      </c>
      <c r="R95" s="152" t="s">
        <v>35</v>
      </c>
      <c r="S95" s="152">
        <v>28</v>
      </c>
      <c r="U95" s="152" t="s">
        <v>34</v>
      </c>
      <c r="V95" s="152" t="s">
        <v>35</v>
      </c>
      <c r="W95" s="145">
        <v>0</v>
      </c>
      <c r="Y95" s="152" t="s">
        <v>34</v>
      </c>
      <c r="Z95" s="152" t="s">
        <v>35</v>
      </c>
      <c r="AA95" s="152">
        <v>23</v>
      </c>
      <c r="AB95" s="145"/>
      <c r="AC95" s="152" t="s">
        <v>34</v>
      </c>
      <c r="AD95" s="152" t="s">
        <v>35</v>
      </c>
      <c r="AE95" s="152">
        <v>20</v>
      </c>
    </row>
    <row r="96" spans="1:28" ht="12">
      <c r="A96" s="156"/>
      <c r="B96" s="156"/>
      <c r="C96" s="157"/>
      <c r="D96" s="157"/>
      <c r="E96" s="156"/>
      <c r="G96" s="157"/>
      <c r="H96" s="157"/>
      <c r="I96" s="156"/>
      <c r="J96" s="156"/>
      <c r="K96" s="156"/>
      <c r="L96" s="158"/>
      <c r="M96" s="158"/>
      <c r="N96" s="158"/>
      <c r="O96" s="158"/>
      <c r="AB96" s="145"/>
    </row>
  </sheetData>
  <sheetProtection/>
  <mergeCells count="15">
    <mergeCell ref="AC1:AE1"/>
    <mergeCell ref="M1:O1"/>
    <mergeCell ref="Q1:S1"/>
    <mergeCell ref="U1:W1"/>
    <mergeCell ref="Y1:AA1"/>
    <mergeCell ref="A1:E1"/>
    <mergeCell ref="I64:J64"/>
    <mergeCell ref="I76:J76"/>
    <mergeCell ref="G1:K1"/>
    <mergeCell ref="I28:J28"/>
    <mergeCell ref="I37:J37"/>
    <mergeCell ref="I62:J62"/>
    <mergeCell ref="I9:J9"/>
    <mergeCell ref="I11:J11"/>
    <mergeCell ref="I17:J17"/>
  </mergeCells>
  <printOptions/>
  <pageMargins left="0.2" right="0.2" top="0.2" bottom="0.2" header="0.3" footer="0.3"/>
  <pageSetup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20"/>
  <sheetViews>
    <sheetView zoomScalePageLayoutView="0" workbookViewId="0" topLeftCell="A70">
      <selection activeCell="M35" sqref="M35"/>
    </sheetView>
  </sheetViews>
  <sheetFormatPr defaultColWidth="9.140625" defaultRowHeight="12.75"/>
  <cols>
    <col min="1" max="1" width="9.140625" style="124" customWidth="1"/>
    <col min="2" max="2" width="4.57421875" style="125" customWidth="1"/>
    <col min="3" max="3" width="10.140625" style="125" customWidth="1"/>
    <col min="4" max="4" width="20.8515625" style="124" customWidth="1"/>
    <col min="5" max="5" width="14.7109375" style="124" customWidth="1"/>
    <col min="6" max="6" width="0.2890625" style="125" hidden="1" customWidth="1"/>
    <col min="7" max="7" width="20.8515625" style="125" hidden="1" customWidth="1"/>
    <col min="8" max="8" width="27.7109375" style="124" customWidth="1"/>
    <col min="9" max="16384" width="9.140625" style="124" customWidth="1"/>
  </cols>
  <sheetData>
    <row r="1" spans="2:7" ht="22.5" customHeight="1">
      <c r="B1" s="175" t="s">
        <v>303</v>
      </c>
      <c r="C1" s="175"/>
      <c r="D1" s="175"/>
      <c r="E1" s="175"/>
      <c r="F1" s="175"/>
      <c r="G1" s="175"/>
    </row>
    <row r="2" spans="2:8" s="138" customFormat="1" ht="26.25" customHeight="1">
      <c r="B2" s="139" t="s">
        <v>71</v>
      </c>
      <c r="C2" s="141" t="s">
        <v>226</v>
      </c>
      <c r="D2" s="140" t="s">
        <v>21</v>
      </c>
      <c r="E2" s="140" t="s">
        <v>20</v>
      </c>
      <c r="F2" s="141" t="s">
        <v>230</v>
      </c>
      <c r="G2" s="142" t="s">
        <v>229</v>
      </c>
      <c r="H2" s="143" t="s">
        <v>304</v>
      </c>
    </row>
    <row r="3" spans="2:8" ht="19.5" customHeight="1">
      <c r="B3" s="126">
        <v>1</v>
      </c>
      <c r="C3" s="126"/>
      <c r="D3" s="130"/>
      <c r="E3" s="130"/>
      <c r="F3" s="126">
        <f>+'bod.interni'!D4+'bod.interni'!E4+'bod.interni'!F4+'bod.interni'!G4+'bod.interni'!H4+'bod.interni'!I4+'bod.interni'!J4+'bod.interni'!K4+'bod.interni'!L4+'bod.interni'!M4+'bod.interni'!N4+'bod.interni'!O4+'bod.interni'!P4+'bod.interni'!Q4+'bod.interni'!R4+'bod.interni'!S4+'bod.interni'!T4+'bod.interni'!U4+'bod.interni'!V4</f>
        <v>14</v>
      </c>
      <c r="G3" s="128">
        <f>+'bod.eksterni'!D4+'bod.eksterni'!E4+'bod.eksterni'!F4+'bod.eksterni'!G4+'bod.eksterni'!H4+'bod.eksterni'!I4+'bod.eksterni'!J4+'bod.eksterni'!K4+'bod.eksterni'!L4+'bod.eksterni'!M4+'bod.eksterni'!N4+'bod.eksterni'!O4</f>
        <v>16</v>
      </c>
      <c r="H3" s="130"/>
    </row>
    <row r="4" spans="2:8" ht="19.5" customHeight="1">
      <c r="B4" s="126">
        <v>2</v>
      </c>
      <c r="C4" s="126"/>
      <c r="D4" s="127"/>
      <c r="E4" s="127"/>
      <c r="F4" s="126">
        <f>+'bod.interni'!D5+'bod.interni'!E5+'bod.interni'!F5+'bod.interni'!G5+'bod.interni'!H5+'bod.interni'!I5+'bod.interni'!J5+'bod.interni'!K5+'bod.interni'!L5+'bod.interni'!M5+'bod.interni'!N5+'bod.interni'!O5+'bod.interni'!P5+'bod.interni'!Q5+'bod.interni'!R5+'bod.interni'!S5+'bod.interni'!T5+'bod.interni'!U5+'bod.interni'!V5</f>
        <v>17</v>
      </c>
      <c r="G4" s="128">
        <f>+'bod.eksterni'!D5+'bod.eksterni'!E5+'bod.eksterni'!F5+'bod.eksterni'!G5+'bod.eksterni'!H5+'bod.eksterni'!I5+'bod.eksterni'!J5+'bod.eksterni'!K5+'bod.eksterni'!L5+'bod.eksterni'!M5+'bod.eksterni'!N5+'bod.eksterni'!O5</f>
        <v>29</v>
      </c>
      <c r="H4" s="130"/>
    </row>
    <row r="5" spans="2:8" ht="19.5" customHeight="1">
      <c r="B5" s="126">
        <v>3</v>
      </c>
      <c r="C5" s="126"/>
      <c r="D5" s="127"/>
      <c r="E5" s="127"/>
      <c r="F5" s="126">
        <f>+'bod.interni'!D6+'bod.interni'!E6+'bod.interni'!F6+'bod.interni'!G6+'bod.interni'!H6+'bod.interni'!I6+'bod.interni'!J6+'bod.interni'!K6+'bod.interni'!L6+'bod.interni'!M6+'bod.interni'!N6+'bod.interni'!O6+'bod.interni'!P6+'bod.interni'!Q6+'bod.interni'!R6+'bod.interni'!S6+'bod.interni'!T6+'bod.interni'!U6+'bod.interni'!V6</f>
        <v>10</v>
      </c>
      <c r="G5" s="128">
        <f>+'bod.eksterni'!D6+'bod.eksterni'!E6+'bod.eksterni'!F6+'bod.eksterni'!G6+'bod.eksterni'!H6+'bod.eksterni'!I6+'bod.eksterni'!J6+'bod.eksterni'!K6+'bod.eksterni'!L6+'bod.eksterni'!M6+'bod.eksterni'!N6+'bod.eksterni'!O6</f>
        <v>13</v>
      </c>
      <c r="H5" s="130"/>
    </row>
    <row r="6" spans="2:8" ht="19.5" customHeight="1">
      <c r="B6" s="126">
        <v>4</v>
      </c>
      <c r="C6" s="126"/>
      <c r="D6" s="127"/>
      <c r="E6" s="127"/>
      <c r="F6" s="126">
        <f>+'bod.interni'!D7+'bod.interni'!E7+'bod.interni'!F7+'bod.interni'!G7+'bod.interni'!H7+'bod.interni'!I7+'bod.interni'!J7+'bod.interni'!K7+'bod.interni'!L7+'bod.interni'!M7+'bod.interni'!N7+'bod.interni'!O7+'bod.interni'!P7+'bod.interni'!Q7+'bod.interni'!R7+'bod.interni'!S7+'bod.interni'!T7+'bod.interni'!U7+'bod.interni'!V7</f>
        <v>12</v>
      </c>
      <c r="G6" s="128">
        <f>+'bod.eksterni'!D7+'bod.eksterni'!E7+'bod.eksterni'!F7+'bod.eksterni'!G7+'bod.eksterni'!H7+'bod.eksterni'!I7+'bod.eksterni'!J7+'bod.eksterni'!K7+'bod.eksterni'!L7+'bod.eksterni'!M7+'bod.eksterni'!N7+'bod.eksterni'!O7</f>
        <v>12</v>
      </c>
      <c r="H6" s="130"/>
    </row>
    <row r="7" spans="2:8" ht="19.5" customHeight="1">
      <c r="B7" s="126">
        <v>5</v>
      </c>
      <c r="C7" s="126"/>
      <c r="D7" s="127"/>
      <c r="E7" s="127"/>
      <c r="F7" s="126">
        <f>+'bod.interni'!D8+'bod.interni'!E8+'bod.interni'!F8+'bod.interni'!G8+'bod.interni'!H8+'bod.interni'!I8+'bod.interni'!J8+'bod.interni'!K8+'bod.interni'!L8+'bod.interni'!M8+'bod.interni'!N8+'bod.interni'!O8+'bod.interni'!P8+'bod.interni'!Q8+'bod.interni'!R8+'bod.interni'!S8+'bod.interni'!T8+'bod.interni'!U8+'bod.interni'!V8</f>
        <v>15</v>
      </c>
      <c r="G7" s="128">
        <f>+'bod.eksterni'!D8+'bod.eksterni'!E8+'bod.eksterni'!F8+'bod.eksterni'!G8+'bod.eksterni'!H8+'bod.eksterni'!I8+'bod.eksterni'!J8+'bod.eksterni'!K8+'bod.eksterni'!L8+'bod.eksterni'!M8+'bod.eksterni'!N8+'bod.eksterni'!O8</f>
        <v>27</v>
      </c>
      <c r="H7" s="130"/>
    </row>
    <row r="8" spans="2:8" ht="19.5" customHeight="1">
      <c r="B8" s="126">
        <v>6</v>
      </c>
      <c r="C8" s="126"/>
      <c r="D8" s="127"/>
      <c r="E8" s="127"/>
      <c r="F8" s="126">
        <f>+'bod.interni'!D9+'bod.interni'!E9+'bod.interni'!F9+'bod.interni'!G9+'bod.interni'!H9+'bod.interni'!I9+'bod.interni'!J9+'bod.interni'!K9+'bod.interni'!L9+'bod.interni'!M9+'bod.interni'!N9+'bod.interni'!O9+'bod.interni'!P9+'bod.interni'!Q9+'bod.interni'!R9+'bod.interni'!S9+'bod.interni'!T9+'bod.interni'!U9+'bod.interni'!V9</f>
        <v>1</v>
      </c>
      <c r="G8" s="128">
        <f>+'bod.eksterni'!D9+'bod.eksterni'!E9+'bod.eksterni'!F9+'bod.eksterni'!G9+'bod.eksterni'!H9+'bod.eksterni'!I9+'bod.eksterni'!J9+'bod.eksterni'!K9+'bod.eksterni'!L9+'bod.eksterni'!M9+'bod.eksterni'!N9+'bod.eksterni'!O9</f>
        <v>31</v>
      </c>
      <c r="H8" s="130"/>
    </row>
    <row r="9" spans="2:8" ht="19.5" customHeight="1">
      <c r="B9" s="126">
        <v>7</v>
      </c>
      <c r="C9" s="126"/>
      <c r="D9" s="127"/>
      <c r="E9" s="127"/>
      <c r="F9" s="126">
        <f>+'bod.interni'!D11+'bod.interni'!E11+'bod.interni'!F11+'bod.interni'!G11+'bod.interni'!H11+'bod.interni'!I11+'bod.interni'!J11+'bod.interni'!K11+'bod.interni'!L11+'bod.interni'!M11+'bod.interni'!N11+'bod.interni'!O11+'bod.interni'!P11+'bod.interni'!Q11+'bod.interni'!R11+'bod.interni'!S11+'bod.interni'!T11+'bod.interni'!U11+'bod.interni'!V11</f>
        <v>13</v>
      </c>
      <c r="G9" s="128">
        <f>+'bod.eksterni'!D11+'bod.eksterni'!E11+'bod.eksterni'!F11+'bod.eksterni'!G11+'bod.eksterni'!H11+'bod.eksterni'!I11+'bod.eksterni'!J11+'bod.eksterni'!K11+'bod.eksterni'!L11+'bod.eksterni'!M11+'bod.eksterni'!N11+'bod.eksterni'!O11</f>
        <v>16</v>
      </c>
      <c r="H9" s="130"/>
    </row>
    <row r="10" spans="2:8" ht="19.5" customHeight="1">
      <c r="B10" s="126">
        <v>8</v>
      </c>
      <c r="C10" s="126"/>
      <c r="D10" s="127"/>
      <c r="E10" s="127"/>
      <c r="F10" s="126">
        <f>+'bod.interni'!D12+'bod.interni'!E12+'bod.interni'!F12+'bod.interni'!G12+'bod.interni'!H12+'bod.interni'!I12+'bod.interni'!J12+'bod.interni'!K12+'bod.interni'!L12+'bod.interni'!M12+'bod.interni'!N12+'bod.interni'!O12+'bod.interni'!P12+'bod.interni'!Q12+'bod.interni'!R12+'bod.interni'!S12+'bod.interni'!T12+'bod.interni'!U12+'bod.interni'!V12</f>
        <v>12</v>
      </c>
      <c r="G10" s="128">
        <f>+'bod.eksterni'!D12+'bod.eksterni'!E12+'bod.eksterni'!F12+'bod.eksterni'!G12+'bod.eksterni'!H12+'bod.eksterni'!I12+'bod.eksterni'!J12+'bod.eksterni'!K12+'bod.eksterni'!L12+'bod.eksterni'!M12+'bod.eksterni'!N12+'bod.eksterni'!O12</f>
        <v>20</v>
      </c>
      <c r="H10" s="130"/>
    </row>
    <row r="11" spans="2:8" ht="19.5" customHeight="1">
      <c r="B11" s="126">
        <v>9</v>
      </c>
      <c r="C11" s="126"/>
      <c r="D11" s="127"/>
      <c r="E11" s="127"/>
      <c r="F11" s="173" t="s">
        <v>277</v>
      </c>
      <c r="G11" s="174"/>
      <c r="H11" s="130"/>
    </row>
    <row r="12" spans="2:8" ht="19.5" customHeight="1">
      <c r="B12" s="126">
        <v>10</v>
      </c>
      <c r="C12" s="126"/>
      <c r="D12" s="129"/>
      <c r="E12" s="129"/>
      <c r="F12" s="126">
        <f>+'bod.interni'!D14+'bod.interni'!E14+'bod.interni'!F14+'bod.interni'!G14+'bod.interni'!H14+'bod.interni'!I14+'bod.interni'!J14+'bod.interni'!K14+'bod.interni'!L14+'bod.interni'!M14+'bod.interni'!N14+'bod.interni'!O14+'bod.interni'!P14+'bod.interni'!Q14+'bod.interni'!R14+'bod.interni'!S14+'bod.interni'!T14+'bod.interni'!U14+'bod.interni'!V14</f>
        <v>12</v>
      </c>
      <c r="G12" s="128">
        <f>+'bod.eksterni'!D14+'bod.eksterni'!E14+'bod.eksterni'!F14+'bod.eksterni'!G14+'bod.eksterni'!H14+'bod.eksterni'!I14+'bod.eksterni'!J14+'bod.eksterni'!K14+'bod.eksterni'!L14+'bod.eksterni'!M14+'bod.eksterni'!N14+'bod.eksterni'!O14</f>
        <v>15</v>
      </c>
      <c r="H12" s="130"/>
    </row>
    <row r="13" spans="2:8" ht="19.5" customHeight="1">
      <c r="B13" s="126">
        <v>11</v>
      </c>
      <c r="C13" s="126"/>
      <c r="D13" s="127"/>
      <c r="E13" s="127"/>
      <c r="F13" s="173" t="s">
        <v>276</v>
      </c>
      <c r="G13" s="174"/>
      <c r="H13" s="130"/>
    </row>
    <row r="14" spans="2:8" ht="19.5" customHeight="1">
      <c r="B14" s="126">
        <v>12</v>
      </c>
      <c r="C14" s="126"/>
      <c r="D14" s="130"/>
      <c r="E14" s="130"/>
      <c r="F14" s="126">
        <f>+'bod.interni'!D16+'bod.interni'!E16+'bod.interni'!F16+'bod.interni'!G16+'bod.interni'!H16+'bod.interni'!I16+'bod.interni'!J16+'bod.interni'!K16+'bod.interni'!L16+'bod.interni'!M16+'bod.interni'!N16+'bod.interni'!O16+'bod.interni'!P16+'bod.interni'!Q16+'bod.interni'!R16+'bod.interni'!S16+'bod.interni'!T16+'bod.interni'!U16+'bod.interni'!V16</f>
        <v>14</v>
      </c>
      <c r="G14" s="128">
        <f>+'bod.eksterni'!D16+'bod.eksterni'!E16+'bod.eksterni'!F16+'bod.eksterni'!G16+'bod.eksterni'!H16+'bod.eksterni'!I16+'bod.eksterni'!J16+'bod.eksterni'!K16+'bod.eksterni'!L16+'bod.eksterni'!M16+'bod.eksterni'!N16+'bod.eksterni'!O16</f>
        <v>18</v>
      </c>
      <c r="H14" s="130"/>
    </row>
    <row r="15" spans="2:8" ht="19.5" customHeight="1">
      <c r="B15" s="126">
        <v>13</v>
      </c>
      <c r="C15" s="126"/>
      <c r="D15" s="127"/>
      <c r="E15" s="127"/>
      <c r="F15" s="126">
        <f>+'bod.interni'!D17+'bod.interni'!E17+'bod.interni'!F17+'bod.interni'!G17+'bod.interni'!H17+'bod.interni'!I17+'bod.interni'!J17+'bod.interni'!K17+'bod.interni'!L17+'bod.interni'!M17+'bod.interni'!N17+'bod.interni'!O17+'bod.interni'!P17+'bod.interni'!Q17+'bod.interni'!R17+'bod.interni'!S17+'bod.interni'!T17+'bod.interni'!U17+'bod.interni'!V17</f>
        <v>13</v>
      </c>
      <c r="G15" s="128">
        <f>+'bod.eksterni'!D17+'bod.eksterni'!E17+'bod.eksterni'!F17+'bod.eksterni'!G17+'bod.eksterni'!H17+'bod.eksterni'!I17+'bod.eksterni'!J17+'bod.eksterni'!K17+'bod.eksterni'!L17+'bod.eksterni'!M17+'bod.eksterni'!N17+'bod.eksterni'!O17</f>
        <v>15</v>
      </c>
      <c r="H15" s="130"/>
    </row>
    <row r="16" spans="2:8" ht="19.5" customHeight="1">
      <c r="B16" s="126">
        <v>14</v>
      </c>
      <c r="C16" s="126"/>
      <c r="D16" s="127"/>
      <c r="E16" s="127"/>
      <c r="F16" s="126">
        <f>+'bod.interni'!D18+'bod.interni'!E18+'bod.interni'!F18+'bod.interni'!G18+'bod.interni'!H18+'bod.interni'!I18+'bod.interni'!J18+'bod.interni'!K18+'bod.interni'!L18+'bod.interni'!M18+'bod.interni'!N18+'bod.interni'!O18+'bod.interni'!P18+'bod.interni'!Q18+'bod.interni'!R18+'bod.interni'!S18+'bod.interni'!T18+'bod.interni'!U18+'bod.interni'!V18</f>
        <v>14</v>
      </c>
      <c r="G16" s="128">
        <f>+'bod.eksterni'!D18+'bod.eksterni'!E18+'bod.eksterni'!F18+'bod.eksterni'!G18+'bod.eksterni'!H18+'bod.eksterni'!I18+'bod.eksterni'!J18+'bod.eksterni'!K18+'bod.eksterni'!L18+'bod.eksterni'!M18+'bod.eksterni'!N18+'bod.eksterni'!O18</f>
        <v>15</v>
      </c>
      <c r="H16" s="130"/>
    </row>
    <row r="17" spans="2:8" ht="19.5" customHeight="1">
      <c r="B17" s="126">
        <v>15</v>
      </c>
      <c r="C17" s="126"/>
      <c r="D17" s="130"/>
      <c r="E17" s="130"/>
      <c r="F17" s="126">
        <f>+'bod.interni'!D19+'bod.interni'!E19+'bod.interni'!F19+'bod.interni'!G19+'bod.interni'!H19+'bod.interni'!I19+'bod.interni'!J19+'bod.interni'!K19+'bod.interni'!L19+'bod.interni'!M19+'bod.interni'!N19+'bod.interni'!O19+'bod.interni'!P19+'bod.interni'!Q19+'bod.interni'!R19+'bod.interni'!S19+'bod.interni'!T19+'bod.interni'!U19+'bod.interni'!V19</f>
        <v>9</v>
      </c>
      <c r="G17" s="128">
        <f>+'bod.eksterni'!D19+'bod.eksterni'!E19+'bod.eksterni'!F19+'bod.eksterni'!G19+'bod.eksterni'!H19+'bod.eksterni'!I19+'bod.eksterni'!J19+'bod.eksterni'!K19+'bod.eksterni'!L19+'bod.eksterni'!M19+'bod.eksterni'!N19+'bod.eksterni'!O19</f>
        <v>9</v>
      </c>
      <c r="H17" s="130"/>
    </row>
    <row r="18" spans="2:8" ht="19.5" customHeight="1">
      <c r="B18" s="126">
        <v>16</v>
      </c>
      <c r="C18" s="126"/>
      <c r="D18" s="130"/>
      <c r="E18" s="130"/>
      <c r="F18" s="126">
        <f>+'bod.interni'!D20+'bod.interni'!E20+'bod.interni'!F20+'bod.interni'!G20+'bod.interni'!H20+'bod.interni'!I20+'bod.interni'!J20+'bod.interni'!K20+'bod.interni'!L20+'bod.interni'!M20+'bod.interni'!N20+'bod.interni'!O20+'bod.interni'!P20+'bod.interni'!Q20+'bod.interni'!R20+'bod.interni'!S20+'bod.interni'!T20+'bod.interni'!U20+'bod.interni'!V20</f>
        <v>13</v>
      </c>
      <c r="G18" s="128">
        <f>+'bod.eksterni'!D20+'bod.eksterni'!E20+'bod.eksterni'!F20+'bod.eksterni'!G20+'bod.eksterni'!H20+'bod.eksterni'!I20+'bod.eksterni'!J20+'bod.eksterni'!K20+'bod.eksterni'!L20+'bod.eksterni'!M20+'bod.eksterni'!N20+'bod.eksterni'!O20</f>
        <v>18</v>
      </c>
      <c r="H18" s="130"/>
    </row>
    <row r="19" spans="2:8" ht="19.5" customHeight="1">
      <c r="B19" s="126">
        <v>17</v>
      </c>
      <c r="C19" s="126"/>
      <c r="D19" s="127"/>
      <c r="E19" s="127"/>
      <c r="F19" s="126">
        <f>+'bod.interni'!D21+'bod.interni'!E21+'bod.interni'!F21+'bod.interni'!G21+'bod.interni'!H21+'bod.interni'!I21+'bod.interni'!J21+'bod.interni'!K21+'bod.interni'!L21+'bod.interni'!M21+'bod.interni'!N21+'bod.interni'!O21+'bod.interni'!P21+'bod.interni'!Q21+'bod.interni'!R21+'bod.interni'!S21+'bod.interni'!T21+'bod.interni'!U21+'bod.interni'!V21</f>
        <v>13</v>
      </c>
      <c r="G19" s="128">
        <f>+'bod.eksterni'!D21+'bod.eksterni'!E21+'bod.eksterni'!F21+'bod.eksterni'!G21+'bod.eksterni'!H21+'bod.eksterni'!I21+'bod.eksterni'!J21+'bod.eksterni'!K21+'bod.eksterni'!L21+'bod.eksterni'!M21+'bod.eksterni'!N21+'bod.eksterni'!O21</f>
        <v>21</v>
      </c>
      <c r="H19" s="130"/>
    </row>
    <row r="20" spans="2:8" ht="19.5" customHeight="1">
      <c r="B20" s="126">
        <v>18</v>
      </c>
      <c r="C20" s="126"/>
      <c r="D20" s="127"/>
      <c r="E20" s="127"/>
      <c r="F20" s="173" t="s">
        <v>278</v>
      </c>
      <c r="G20" s="174"/>
      <c r="H20" s="130"/>
    </row>
    <row r="21" spans="2:8" ht="19.5" customHeight="1">
      <c r="B21" s="126">
        <v>19</v>
      </c>
      <c r="C21" s="126"/>
      <c r="D21" s="127"/>
      <c r="E21" s="127"/>
      <c r="F21" s="126">
        <f>+'bod.interni'!D23+'bod.interni'!E23+'bod.interni'!F23+'bod.interni'!G23+'bod.interni'!H23+'bod.interni'!I23+'bod.interni'!J23+'bod.interni'!K23+'bod.interni'!L23+'bod.interni'!M23+'bod.interni'!N23+'bod.interni'!O23+'bod.interni'!P23+'bod.interni'!Q23+'bod.interni'!R23+'bod.interni'!S23+'bod.interni'!T23+'bod.interni'!U23+'bod.interni'!V23</f>
        <v>16</v>
      </c>
      <c r="G21" s="128">
        <f>+'bod.eksterni'!D23+'bod.eksterni'!E23+'bod.eksterni'!F23+'bod.eksterni'!G23+'bod.eksterni'!H23+'bod.eksterni'!I23+'bod.eksterni'!J23+'bod.eksterni'!K23+'bod.eksterni'!L23+'bod.eksterni'!M23+'bod.eksterni'!N23+'bod.eksterni'!O23</f>
        <v>12</v>
      </c>
      <c r="H21" s="130"/>
    </row>
    <row r="22" spans="2:8" ht="19.5" customHeight="1">
      <c r="B22" s="126">
        <v>20</v>
      </c>
      <c r="C22" s="126"/>
      <c r="D22" s="127"/>
      <c r="E22" s="127"/>
      <c r="F22" s="126">
        <f>+'bod.interni'!D24+'bod.interni'!E24+'bod.interni'!F24+'bod.interni'!G24+'bod.interni'!H24+'bod.interni'!I24+'bod.interni'!J24+'bod.interni'!K24+'bod.interni'!L24+'bod.interni'!M24+'bod.interni'!N24+'bod.interni'!O24+'bod.interni'!P24+'bod.interni'!Q24+'bod.interni'!R24+'bod.interni'!S24+'bod.interni'!T24+'bod.interni'!U24+'bod.interni'!V24</f>
        <v>12</v>
      </c>
      <c r="G22" s="128">
        <f>+'bod.eksterni'!D24+'bod.eksterni'!E24+'bod.eksterni'!F24+'bod.eksterni'!G24+'bod.eksterni'!H24+'bod.eksterni'!I24+'bod.eksterni'!J24+'bod.eksterni'!K24+'bod.eksterni'!L24+'bod.eksterni'!M24+'bod.eksterni'!N24+'bod.eksterni'!O24</f>
        <v>20</v>
      </c>
      <c r="H22" s="130"/>
    </row>
    <row r="23" spans="2:8" ht="19.5" customHeight="1">
      <c r="B23" s="126">
        <v>21</v>
      </c>
      <c r="C23" s="126"/>
      <c r="D23" s="127"/>
      <c r="E23" s="127"/>
      <c r="F23" s="126">
        <f>+'bod.interni'!D26+'bod.interni'!E26+'bod.interni'!F26+'bod.interni'!G26+'bod.interni'!H26+'bod.interni'!I26+'bod.interni'!J26+'bod.interni'!K26+'bod.interni'!L26+'bod.interni'!M26+'bod.interni'!N26+'bod.interni'!O26+'bod.interni'!P26+'bod.interni'!Q26+'bod.interni'!R26+'bod.interni'!S26+'bod.interni'!T26+'bod.interni'!U26+'bod.interni'!V26</f>
        <v>11</v>
      </c>
      <c r="G23" s="128">
        <f>+'bod.eksterni'!D26+'bod.eksterni'!E26+'bod.eksterni'!F26+'bod.eksterni'!G26+'bod.eksterni'!H26+'bod.eksterni'!I26+'bod.eksterni'!J26+'bod.eksterni'!K26+'bod.eksterni'!L26+'bod.eksterni'!M26+'bod.eksterni'!N26+'bod.eksterni'!O26</f>
        <v>21</v>
      </c>
      <c r="H23" s="130"/>
    </row>
    <row r="24" spans="2:8" ht="19.5" customHeight="1">
      <c r="B24" s="126">
        <v>22</v>
      </c>
      <c r="C24" s="126"/>
      <c r="D24" s="130"/>
      <c r="E24" s="130"/>
      <c r="F24" s="126">
        <f>+'bod.interni'!D27+'bod.interni'!E27+'bod.interni'!F27+'bod.interni'!G27+'bod.interni'!H27+'bod.interni'!I27+'bod.interni'!J27+'bod.interni'!K27+'bod.interni'!L27+'bod.interni'!M27+'bod.interni'!N27+'bod.interni'!O27+'bod.interni'!P27+'bod.interni'!Q27+'bod.interni'!R27+'bod.interni'!S27+'bod.interni'!T27+'bod.interni'!U27+'bod.interni'!V27</f>
        <v>12</v>
      </c>
      <c r="G24" s="128">
        <f>+'bod.eksterni'!D27+'bod.eksterni'!E27+'bod.eksterni'!F27+'bod.eksterni'!G27+'bod.eksterni'!H27+'bod.eksterni'!I27+'bod.eksterni'!J27+'bod.eksterni'!K27+'bod.eksterni'!L27+'bod.eksterni'!M27+'bod.eksterni'!N27+'bod.eksterni'!O27</f>
        <v>23</v>
      </c>
      <c r="H24" s="130"/>
    </row>
    <row r="25" spans="2:8" ht="19.5" customHeight="1">
      <c r="B25" s="126">
        <v>23</v>
      </c>
      <c r="C25" s="126"/>
      <c r="D25" s="130"/>
      <c r="E25" s="130"/>
      <c r="F25" s="126">
        <f>+'bod.interni'!D29+'bod.interni'!E29+'bod.interni'!F29+'bod.interni'!G29+'bod.interni'!H29+'bod.interni'!I29+'bod.interni'!J29+'bod.interni'!K29+'bod.interni'!L29+'bod.interni'!M29+'bod.interni'!N29+'bod.interni'!O29+'bod.interni'!P29+'bod.interni'!Q29+'bod.interni'!R29+'bod.interni'!S29+'bod.interni'!T29+'bod.interni'!U29+'bod.interni'!V29</f>
        <v>12</v>
      </c>
      <c r="G25" s="128">
        <f>+'bod.eksterni'!D29+'bod.eksterni'!E29+'bod.eksterni'!F29+'bod.eksterni'!G29+'bod.eksterni'!H29+'bod.eksterni'!I29+'bod.eksterni'!J29+'bod.eksterni'!K29+'bod.eksterni'!L29+'bod.eksterni'!M29+'bod.eksterni'!N29+'bod.eksterni'!O29</f>
        <v>18</v>
      </c>
      <c r="H25" s="130"/>
    </row>
    <row r="26" spans="2:8" ht="19.5" customHeight="1">
      <c r="B26" s="126">
        <v>24</v>
      </c>
      <c r="C26" s="126"/>
      <c r="D26" s="127"/>
      <c r="E26" s="127"/>
      <c r="F26" s="126">
        <f>+'bod.interni'!D30+'bod.interni'!E30+'bod.interni'!F30+'bod.interni'!G30+'bod.interni'!H30+'bod.interni'!I30+'bod.interni'!J30+'bod.interni'!K30+'bod.interni'!L30+'bod.interni'!M30+'bod.interni'!N30+'bod.interni'!O30+'bod.interni'!P30+'bod.interni'!Q30+'bod.interni'!R30+'bod.interni'!S30+'bod.interni'!T30+'bod.interni'!U30+'bod.interni'!V30</f>
        <v>13</v>
      </c>
      <c r="G26" s="128">
        <f>+'bod.eksterni'!D30+'bod.eksterni'!E30+'bod.eksterni'!F30+'bod.eksterni'!G30+'bod.eksterni'!H30+'bod.eksterni'!I30+'bod.eksterni'!J30+'bod.eksterni'!K30+'bod.eksterni'!L30+'bod.eksterni'!M30+'bod.eksterni'!N30+'bod.eksterni'!O30</f>
        <v>12</v>
      </c>
      <c r="H26" s="130"/>
    </row>
    <row r="27" spans="2:8" ht="19.5" customHeight="1">
      <c r="B27" s="126">
        <v>25</v>
      </c>
      <c r="C27" s="126"/>
      <c r="D27" s="127"/>
      <c r="E27" s="127"/>
      <c r="F27" s="126">
        <f>+'bod.interni'!D31+'bod.interni'!E31+'bod.interni'!F31+'bod.interni'!G31+'bod.interni'!H31+'bod.interni'!I31+'bod.interni'!J31+'bod.interni'!K31+'bod.interni'!L31+'bod.interni'!M31+'bod.interni'!N31+'bod.interni'!O31+'bod.interni'!P31+'bod.interni'!Q31+'bod.interni'!R31+'bod.interni'!S31+'bod.interni'!T31+'bod.interni'!U31+'bod.interni'!V31</f>
        <v>15</v>
      </c>
      <c r="G27" s="128">
        <f>+'bod.eksterni'!D31+'bod.eksterni'!E31+'bod.eksterni'!F31+'bod.eksterni'!G31+'bod.eksterni'!H31+'bod.eksterni'!I31+'bod.eksterni'!J31+'bod.eksterni'!K31+'bod.eksterni'!L31+'bod.eksterni'!M31+'bod.eksterni'!N31+'bod.eksterni'!O31</f>
        <v>15</v>
      </c>
      <c r="H27" s="130"/>
    </row>
    <row r="28" spans="2:8" ht="19.5" customHeight="1">
      <c r="B28" s="126">
        <v>26</v>
      </c>
      <c r="C28" s="126"/>
      <c r="D28" s="127"/>
      <c r="E28" s="127"/>
      <c r="F28" s="173" t="s">
        <v>277</v>
      </c>
      <c r="G28" s="174"/>
      <c r="H28" s="130"/>
    </row>
    <row r="29" spans="2:8" ht="19.5" customHeight="1">
      <c r="B29" s="126">
        <v>27</v>
      </c>
      <c r="C29" s="126"/>
      <c r="D29" s="127"/>
      <c r="E29" s="127"/>
      <c r="F29" s="126">
        <f>+'bod.interni'!D33+'bod.interni'!E33+'bod.interni'!F33+'bod.interni'!G33+'bod.interni'!H33+'bod.interni'!I33+'bod.interni'!J33+'bod.interni'!K33+'bod.interni'!L33+'bod.interni'!M33+'bod.interni'!N33+'bod.interni'!O33+'bod.interni'!P33+'bod.interni'!Q33+'bod.interni'!R33+'bod.interni'!S33+'bod.interni'!T33+'bod.interni'!U33+'bod.interni'!V33</f>
        <v>12</v>
      </c>
      <c r="G29" s="131">
        <f>+'bod.eksterni'!D33+'bod.eksterni'!E33+'bod.eksterni'!F33+'bod.eksterni'!G33+'bod.eksterni'!H33+'bod.eksterni'!I33+'bod.eksterni'!J33+'bod.eksterni'!K33+'bod.eksterni'!L33+'bod.eksterni'!M33+'bod.eksterni'!N33+'bod.eksterni'!O33</f>
        <v>35</v>
      </c>
      <c r="H29" s="130"/>
    </row>
    <row r="30" spans="2:8" ht="19.5" customHeight="1">
      <c r="B30" s="126">
        <v>28</v>
      </c>
      <c r="C30" s="126"/>
      <c r="D30" s="130"/>
      <c r="E30" s="130"/>
      <c r="F30" s="126">
        <f>+'bod.interni'!D34+'bod.interni'!E34+'bod.interni'!F34+'bod.interni'!G34+'bod.interni'!H34+'bod.interni'!I34+'bod.interni'!J34+'bod.interni'!K34+'bod.interni'!L34+'bod.interni'!M34+'bod.interni'!N34+'bod.interni'!O34+'bod.interni'!P34+'bod.interni'!Q34+'bod.interni'!R34+'bod.interni'!S34+'bod.interni'!T34+'bod.interni'!U34+'bod.interni'!V34</f>
        <v>7</v>
      </c>
      <c r="G30" s="131">
        <f>+'bod.eksterni'!D34+'bod.eksterni'!E34+'bod.eksterni'!F34+'bod.eksterni'!G34+'bod.eksterni'!H34+'bod.eksterni'!I34+'bod.eksterni'!J34+'bod.eksterni'!K34+'bod.eksterni'!L34+'bod.eksterni'!M34+'bod.eksterni'!N34+'bod.eksterni'!O34</f>
        <v>18</v>
      </c>
      <c r="H30" s="130"/>
    </row>
    <row r="31" spans="2:8" ht="19.5" customHeight="1">
      <c r="B31" s="126">
        <v>29</v>
      </c>
      <c r="C31" s="126"/>
      <c r="D31" s="130"/>
      <c r="E31" s="130"/>
      <c r="F31" s="126">
        <f>+'bod.interni'!D35+'bod.interni'!E35+'bod.interni'!F35+'bod.interni'!G35+'bod.interni'!H35+'bod.interni'!I35+'bod.interni'!J35+'bod.interni'!K35+'bod.interni'!L35+'bod.interni'!M35+'bod.interni'!N35+'bod.interni'!O35+'bod.interni'!P35+'bod.interni'!Q35+'bod.interni'!R35+'bod.interni'!S35+'bod.interni'!T35+'bod.interni'!U35+'bod.interni'!V35</f>
        <v>1</v>
      </c>
      <c r="G31" s="131">
        <f>+'bod.eksterni'!D35+'bod.eksterni'!E35+'bod.eksterni'!F35+'bod.eksterni'!G35+'bod.eksterni'!H35+'bod.eksterni'!I35+'bod.eksterni'!J35+'bod.eksterni'!K35+'bod.eksterni'!L35+'bod.eksterni'!M35+'bod.eksterni'!N35+'bod.eksterni'!O35</f>
        <v>29</v>
      </c>
      <c r="H31" s="130"/>
    </row>
    <row r="32" spans="2:8" ht="19.5" customHeight="1">
      <c r="B32" s="126">
        <v>30</v>
      </c>
      <c r="C32" s="126"/>
      <c r="D32" s="132"/>
      <c r="E32" s="132"/>
      <c r="F32" s="126">
        <f>+'bod.interni'!D36+'bod.interni'!E36+'bod.interni'!F36+'bod.interni'!G36+'bod.interni'!H36+'bod.interni'!I36+'bod.interni'!J36+'bod.interni'!K36+'bod.interni'!L36+'bod.interni'!M36+'bod.interni'!N36+'bod.interni'!O36+'bod.interni'!P36+'bod.interni'!Q36+'bod.interni'!R36+'bod.interni'!S36+'bod.interni'!T36+'bod.interni'!U36+'bod.interni'!V36</f>
        <v>14</v>
      </c>
      <c r="G32" s="131">
        <f>+'bod.eksterni'!D36+'bod.eksterni'!E36+'bod.eksterni'!F36+'bod.eksterni'!G36+'bod.eksterni'!H36+'bod.eksterni'!I36+'bod.eksterni'!J36+'bod.eksterni'!K36+'bod.eksterni'!L36+'bod.eksterni'!M36+'bod.eksterni'!N36+'bod.eksterni'!O36</f>
        <v>42</v>
      </c>
      <c r="H32" s="130"/>
    </row>
    <row r="33" spans="2:8" ht="19.5" customHeight="1">
      <c r="B33" s="126">
        <v>31</v>
      </c>
      <c r="C33" s="126"/>
      <c r="D33" s="132"/>
      <c r="E33" s="132"/>
      <c r="F33" s="126">
        <f>+'bod.interni'!D37+'bod.interni'!E37+'bod.interni'!F37+'bod.interni'!G37+'bod.interni'!H37+'bod.interni'!I37+'bod.interni'!J37+'bod.interni'!K37+'bod.interni'!L37+'bod.interni'!M37+'bod.interni'!N37+'bod.interni'!O37+'bod.interni'!P37+'bod.interni'!Q37+'bod.interni'!R37+'bod.interni'!S37+'bod.interni'!T37+'bod.interni'!U37+'bod.interni'!V37</f>
        <v>13</v>
      </c>
      <c r="G33" s="131">
        <f>+'bod.eksterni'!D37+'bod.eksterni'!E37+'bod.eksterni'!F37+'bod.eksterni'!G37+'bod.eksterni'!H37+'bod.eksterni'!I37+'bod.eksterni'!J37+'bod.eksterni'!K37+'bod.eksterni'!L37+'bod.eksterni'!M37+'bod.eksterni'!N37+'bod.eksterni'!O37</f>
        <v>24</v>
      </c>
      <c r="H33" s="130"/>
    </row>
    <row r="34" spans="2:9" ht="19.5" customHeight="1">
      <c r="B34" s="126">
        <v>32</v>
      </c>
      <c r="C34" s="126"/>
      <c r="D34" s="127"/>
      <c r="E34" s="127"/>
      <c r="F34" s="126">
        <f>+'bod.interni'!D38+'bod.interni'!E38+'bod.interni'!F38+'bod.interni'!G38+'bod.interni'!H38+'bod.interni'!I38+'bod.interni'!J38+'bod.interni'!K38+'bod.interni'!L38+'bod.interni'!M38+'bod.interni'!N38+'bod.interni'!O38+'bod.interni'!P38+'bod.interni'!Q38+'bod.interni'!R38+'bod.interni'!S38+'bod.interni'!T38+'bod.interni'!U38+'bod.interni'!V38</f>
        <v>19</v>
      </c>
      <c r="G34" s="131">
        <f>+'bod.eksterni'!D38+'bod.eksterni'!E38+'bod.eksterni'!F38+'bod.eksterni'!G38+'bod.eksterni'!H38+'bod.eksterni'!I38+'bod.eksterni'!J38+'bod.eksterni'!K38+'bod.eksterni'!L38+'bod.eksterni'!M38+'bod.eksterni'!N38+'bod.eksterni'!O38</f>
        <v>17</v>
      </c>
      <c r="H34" s="130"/>
      <c r="I34" s="133"/>
    </row>
    <row r="35" spans="2:8" ht="19.5" customHeight="1">
      <c r="B35" s="126">
        <v>33</v>
      </c>
      <c r="C35" s="126"/>
      <c r="D35" s="127"/>
      <c r="E35" s="127"/>
      <c r="F35" s="126">
        <f>+'bod.interni'!D39+'bod.interni'!E39+'bod.interni'!F39+'bod.interni'!G39+'bod.interni'!H39+'bod.interni'!I39+'bod.interni'!J39+'bod.interni'!K39+'bod.interni'!L39+'bod.interni'!M39+'bod.interni'!N39+'bod.interni'!O39+'bod.interni'!P39+'bod.interni'!Q39+'bod.interni'!R39+'bod.interni'!S39+'bod.interni'!T39+'bod.interni'!U39+'bod.interni'!V39</f>
        <v>11</v>
      </c>
      <c r="G35" s="131">
        <f>+'bod.eksterni'!D39+'bod.eksterni'!E39+'bod.eksterni'!F39+'bod.eksterni'!G39+'bod.eksterni'!H39+'bod.eksterni'!I39+'bod.eksterni'!J39+'bod.eksterni'!K39+'bod.eksterni'!L39+'bod.eksterni'!M39+'bod.eksterni'!N39+'bod.eksterni'!O39</f>
        <v>18</v>
      </c>
      <c r="H35" s="130"/>
    </row>
    <row r="36" spans="2:8" ht="19.5" customHeight="1">
      <c r="B36" s="126">
        <v>34</v>
      </c>
      <c r="C36" s="126"/>
      <c r="D36" s="127"/>
      <c r="E36" s="127"/>
      <c r="F36" s="126">
        <f>+'bod.interni'!D40+'bod.interni'!E40+'bod.interni'!F40+'bod.interni'!G40+'bod.interni'!H40+'bod.interni'!I40+'bod.interni'!J40+'bod.interni'!K40+'bod.interni'!L40+'bod.interni'!M40+'bod.interni'!N40+'bod.interni'!O40+'bod.interni'!P40+'bod.interni'!Q40+'bod.interni'!R40+'bod.interni'!S40+'bod.interni'!T40+'bod.interni'!U40+'bod.interni'!V40</f>
        <v>14</v>
      </c>
      <c r="G36" s="131">
        <f>+'bod.eksterni'!D40+'bod.eksterni'!E40+'bod.eksterni'!F40+'bod.eksterni'!G40+'bod.eksterni'!H40+'bod.eksterni'!I40+'bod.eksterni'!J40+'bod.eksterni'!K40+'bod.eksterni'!L40+'bod.eksterni'!M40+'bod.eksterni'!N40+'bod.eksterni'!O40</f>
        <v>25</v>
      </c>
      <c r="H36" s="130"/>
    </row>
    <row r="37" spans="2:8" ht="19.5" customHeight="1">
      <c r="B37" s="126">
        <v>35</v>
      </c>
      <c r="C37" s="126"/>
      <c r="D37" s="129"/>
      <c r="E37" s="129"/>
      <c r="F37" s="173" t="s">
        <v>278</v>
      </c>
      <c r="G37" s="174"/>
      <c r="H37" s="130"/>
    </row>
    <row r="38" spans="2:8" ht="19.5" customHeight="1">
      <c r="B38" s="126">
        <v>36</v>
      </c>
      <c r="C38" s="126"/>
      <c r="D38" s="129"/>
      <c r="E38" s="129"/>
      <c r="F38" s="126">
        <f>+'bod.interni'!D42+'bod.interni'!E42+'bod.interni'!F42+'bod.interni'!G42+'bod.interni'!H42+'bod.interni'!I42+'bod.interni'!J42+'bod.interni'!K42+'bod.interni'!L42+'bod.interni'!M42+'bod.interni'!N42+'bod.interni'!O42+'bod.interni'!P42+'bod.interni'!Q42+'bod.interni'!R42+'bod.interni'!S42+'bod.interni'!T42+'bod.interni'!U42+'bod.interni'!V42</f>
        <v>13</v>
      </c>
      <c r="G38" s="128">
        <f>+'bod.eksterni'!D42+'bod.eksterni'!E42+'bod.eksterni'!F42+'bod.eksterni'!G42+'bod.eksterni'!H42+'bod.eksterni'!I42+'bod.eksterni'!J42+'bod.eksterni'!K42+'bod.eksterni'!L42+'bod.eksterni'!M42+'bod.eksterni'!N42</f>
        <v>29</v>
      </c>
      <c r="H38" s="130"/>
    </row>
    <row r="39" spans="2:8" ht="19.5" customHeight="1">
      <c r="B39" s="126">
        <v>37</v>
      </c>
      <c r="C39" s="126"/>
      <c r="D39" s="127"/>
      <c r="E39" s="127"/>
      <c r="F39" s="126">
        <f>+'bod.interni'!D43+'bod.interni'!E43+'bod.interni'!F43+'bod.interni'!G43+'bod.interni'!H43+'bod.interni'!I43+'bod.interni'!J43+'bod.interni'!K43+'bod.interni'!L43+'bod.interni'!M43+'bod.interni'!N43+'bod.interni'!O43+'bod.interni'!P43+'bod.interni'!Q43+'bod.interni'!R43+'bod.interni'!S43+'bod.interni'!T43+'bod.interni'!U43+'bod.interni'!V43</f>
        <v>11</v>
      </c>
      <c r="G39" s="128">
        <f>+'bod.eksterni'!D43+'bod.eksterni'!E43+'bod.eksterni'!F43+'bod.eksterni'!G43+'bod.eksterni'!H43+'bod.eksterni'!I43+'bod.eksterni'!J43+'bod.eksterni'!K43+'bod.eksterni'!L43+'bod.eksterni'!M43+'bod.eksterni'!N43</f>
        <v>15</v>
      </c>
      <c r="H39" s="130"/>
    </row>
    <row r="40" spans="2:8" ht="19.5" customHeight="1">
      <c r="B40" s="126">
        <v>38</v>
      </c>
      <c r="C40" s="126"/>
      <c r="D40" s="127"/>
      <c r="E40" s="127"/>
      <c r="F40" s="126">
        <f>+'bod.interni'!D44+'bod.interni'!E44+'bod.interni'!F44+'bod.interni'!G44+'bod.interni'!H44+'bod.interni'!I44+'bod.interni'!J44+'bod.interni'!K44+'bod.interni'!L44+'bod.interni'!M44+'bod.interni'!N44+'bod.interni'!O44+'bod.interni'!P44+'bod.interni'!Q44+'bod.interni'!R44+'bod.interni'!S44+'bod.interni'!T44+'bod.interni'!U44+'bod.interni'!V44</f>
        <v>13</v>
      </c>
      <c r="G40" s="128">
        <f>+'bod.eksterni'!D44+'bod.eksterni'!E44+'bod.eksterni'!F44+'bod.eksterni'!G44+'bod.eksterni'!H44+'bod.eksterni'!I44+'bod.eksterni'!J44+'bod.eksterni'!K44+'bod.eksterni'!L44+'bod.eksterni'!M44+'bod.eksterni'!N44</f>
        <v>18</v>
      </c>
      <c r="H40" s="130"/>
    </row>
    <row r="41" spans="2:8" ht="19.5" customHeight="1">
      <c r="B41" s="126">
        <v>39</v>
      </c>
      <c r="C41" s="126"/>
      <c r="D41" s="127"/>
      <c r="E41" s="127"/>
      <c r="F41" s="126">
        <f>+'bod.interni'!D45+'bod.interni'!E45+'bod.interni'!F45+'bod.interni'!G45+'bod.interni'!H45+'bod.interni'!I45+'bod.interni'!J45+'bod.interni'!K45+'bod.interni'!L45+'bod.interni'!M45+'bod.interni'!N45+'bod.interni'!O45+'bod.interni'!P45+'bod.interni'!Q45+'bod.interni'!R45+'bod.interni'!S45+'bod.interni'!T45+'bod.interni'!U45+'bod.interni'!V45</f>
        <v>2</v>
      </c>
      <c r="G41" s="124" t="s">
        <v>279</v>
      </c>
      <c r="H41" s="130"/>
    </row>
    <row r="42" spans="2:8" ht="19.5" customHeight="1">
      <c r="B42" s="126">
        <v>40</v>
      </c>
      <c r="C42" s="126"/>
      <c r="D42" s="129"/>
      <c r="E42" s="129"/>
      <c r="F42" s="126">
        <f>+'bod.interni'!D46+'bod.interni'!E46+'bod.interni'!F46+'bod.interni'!G46+'bod.interni'!H46+'bod.interni'!I46+'bod.interni'!J46+'bod.interni'!K46+'bod.interni'!L46+'bod.interni'!M46+'bod.interni'!N46+'bod.interni'!O46+'bod.interni'!P46+'bod.interni'!Q46+'bod.interni'!R46+'bod.interni'!S46+'bod.interni'!T46+'bod.interni'!U46+'bod.interni'!V46</f>
        <v>3</v>
      </c>
      <c r="G42" s="131">
        <f>+'bod.eksterni'!D46+'bod.eksterni'!E46+'bod.eksterni'!F46+'bod.eksterni'!G46+'bod.eksterni'!H46+'bod.eksterni'!I46+'bod.eksterni'!J46+'bod.eksterni'!K46+'bod.eksterni'!L46+'bod.eksterni'!M46+'bod.eksterni'!N46+'bod.eksterni'!O46+'bod.eksterni'!P46</f>
        <v>60</v>
      </c>
      <c r="H42" s="130"/>
    </row>
    <row r="43" spans="2:8" ht="19.5" customHeight="1">
      <c r="B43" s="126">
        <v>41</v>
      </c>
      <c r="C43" s="126"/>
      <c r="D43" s="129"/>
      <c r="E43" s="129"/>
      <c r="F43" s="126">
        <f>+'bod.interni'!D47+'bod.interni'!E47+'bod.interni'!F47+'bod.interni'!G47+'bod.interni'!H47+'bod.interni'!I47+'bod.interni'!J47+'bod.interni'!K47+'bod.interni'!L47+'bod.interni'!M47+'bod.interni'!N47+'bod.interni'!O47+'bod.interni'!P47+'bod.interni'!Q47+'bod.interni'!R47+'bod.interni'!S47+'bod.interni'!T47+'bod.interni'!U47+'bod.interni'!V47</f>
        <v>6</v>
      </c>
      <c r="G43" s="137" t="s">
        <v>279</v>
      </c>
      <c r="H43" s="130"/>
    </row>
    <row r="44" spans="2:8" ht="19.5" customHeight="1">
      <c r="B44" s="126">
        <v>42</v>
      </c>
      <c r="C44" s="126"/>
      <c r="D44" s="129"/>
      <c r="E44" s="129"/>
      <c r="F44" s="126">
        <f>+'bod.interni'!D48+'bod.interni'!E48+'bod.interni'!F48+'bod.interni'!G48+'bod.interni'!H48+'bod.interni'!I48+'bod.interni'!J48+'bod.interni'!K48+'bod.interni'!L48+'bod.interni'!M48+'bod.interni'!N48+'bod.interni'!O48+'bod.interni'!P48+'bod.interni'!Q48+'bod.interni'!R48+'bod.interni'!S48+'bod.interni'!T48+'bod.interni'!U48+'bod.interni'!V48</f>
        <v>1</v>
      </c>
      <c r="G44" s="128">
        <f>+'bod.eksterni'!D48+'bod.eksterni'!E48+'bod.eksterni'!F48+'bod.eksterni'!G48+'bod.eksterni'!H48+'bod.eksterni'!I48+'bod.eksterni'!J48+'bod.eksterni'!K48+'bod.eksterni'!L48+'bod.eksterni'!M48+'bod.eksterni'!N48</f>
        <v>0</v>
      </c>
      <c r="H44" s="130"/>
    </row>
    <row r="45" spans="2:8" ht="19.5" customHeight="1">
      <c r="B45" s="126">
        <v>43</v>
      </c>
      <c r="C45" s="126"/>
      <c r="D45" s="127"/>
      <c r="E45" s="127"/>
      <c r="F45" s="126">
        <f>+'bod.interni'!D50+'bod.interni'!E50+'bod.interni'!F50+'bod.interni'!G50+'bod.interni'!H50+'bod.interni'!I50+'bod.interni'!J50+'bod.interni'!K50+'bod.interni'!L50+'bod.interni'!M50+'bod.interni'!N50+'bod.interni'!O50+'bod.interni'!P50+'bod.interni'!Q50+'bod.interni'!R50+'bod.interni'!S50+'bod.interni'!T50+'bod.interni'!U50+'bod.interni'!V50</f>
        <v>2</v>
      </c>
      <c r="G45" s="128">
        <f>+'bod.eksterni'!D49+'bod.eksterni'!E49+'bod.eksterni'!F49+'bod.eksterni'!G49+'bod.eksterni'!H49+'bod.eksterni'!I49+'bod.eksterni'!J49+'bod.eksterni'!K49+'bod.eksterni'!L49+'bod.eksterni'!M49+'bod.eksterni'!N49</f>
        <v>21</v>
      </c>
      <c r="H45" s="130"/>
    </row>
    <row r="46" spans="2:8" ht="19.5" customHeight="1">
      <c r="B46" s="126">
        <v>44</v>
      </c>
      <c r="C46" s="126"/>
      <c r="D46" s="127"/>
      <c r="E46" s="127"/>
      <c r="F46" s="126">
        <f>+'bod.interni'!D51+'bod.interni'!E51+'bod.interni'!F51+'bod.interni'!G51+'bod.interni'!H51+'bod.interni'!I51+'bod.interni'!J51+'bod.interni'!K51+'bod.interni'!L51+'bod.interni'!M51+'bod.interni'!N51+'bod.interni'!O51+'bod.interni'!P51+'bod.interni'!Q51+'bod.interni'!R51+'bod.interni'!S51+'bod.interni'!T51+'bod.interni'!U51+'bod.interni'!V51</f>
        <v>15</v>
      </c>
      <c r="G46" s="128">
        <f>+'bod.eksterni'!D50+'bod.eksterni'!E50+'bod.eksterni'!F50+'bod.eksterni'!G50+'bod.eksterni'!H50+'bod.eksterni'!I50+'bod.eksterni'!J50+'bod.eksterni'!K50+'bod.eksterni'!L50+'bod.eksterni'!M50+'bod.eksterni'!N50</f>
        <v>12</v>
      </c>
      <c r="H46" s="130"/>
    </row>
    <row r="47" spans="2:8" ht="19.5" customHeight="1">
      <c r="B47" s="126">
        <v>45</v>
      </c>
      <c r="C47" s="126"/>
      <c r="D47" s="127"/>
      <c r="E47" s="127"/>
      <c r="F47" s="173" t="s">
        <v>290</v>
      </c>
      <c r="G47" s="174"/>
      <c r="H47" s="130"/>
    </row>
    <row r="48" spans="2:8" ht="19.5" customHeight="1">
      <c r="B48" s="126">
        <v>46</v>
      </c>
      <c r="C48" s="126"/>
      <c r="D48" s="127"/>
      <c r="E48" s="127"/>
      <c r="F48" s="126">
        <f>+'bod.interni'!D53+'bod.interni'!E53+'bod.interni'!F53+'bod.interni'!G53+'bod.interni'!H53+'bod.interni'!I53+'bod.interni'!J53+'bod.interni'!K53+'bod.interni'!L53+'bod.interni'!M53+'bod.interni'!N53+'bod.interni'!O53+'bod.interni'!P53+'bod.interni'!Q53+'bod.interni'!R53+'bod.interni'!S53+'bod.interni'!T53+'bod.interni'!U53+'bod.interni'!V53</f>
        <v>12</v>
      </c>
      <c r="G48" s="128">
        <f>+'bod.eksterni'!D52+'bod.eksterni'!E52+'bod.eksterni'!F52+'bod.eksterni'!G52+'bod.eksterni'!H52+'bod.eksterni'!I52+'bod.eksterni'!J52+'bod.eksterni'!K52+'bod.eksterni'!L52+'bod.eksterni'!M52+'bod.eksterni'!N52</f>
        <v>14</v>
      </c>
      <c r="H48" s="130"/>
    </row>
    <row r="49" spans="2:8" ht="19.5" customHeight="1">
      <c r="B49" s="126">
        <v>47</v>
      </c>
      <c r="C49" s="126"/>
      <c r="D49" s="127"/>
      <c r="E49" s="127"/>
      <c r="F49" s="126">
        <f>+'bod.interni'!D54+'bod.interni'!E54+'bod.interni'!F54+'bod.interni'!G54+'bod.interni'!H54+'bod.interni'!I54+'bod.interni'!J54+'bod.interni'!K54+'bod.interni'!L54+'bod.interni'!M54+'bod.interni'!N54+'bod.interni'!O54+'bod.interni'!P54+'bod.interni'!Q54+'bod.interni'!R54+'bod.interni'!S54+'bod.interni'!T54+'bod.interni'!U54+'bod.interni'!V54</f>
        <v>18</v>
      </c>
      <c r="G49" s="128">
        <f>+'bod.eksterni'!D53+'bod.eksterni'!E53+'bod.eksterni'!F53+'bod.eksterni'!G53+'bod.eksterni'!H53+'bod.eksterni'!I53+'bod.eksterni'!J53+'bod.eksterni'!K53+'bod.eksterni'!L53+'bod.eksterni'!M53+'bod.eksterni'!N53</f>
        <v>25</v>
      </c>
      <c r="H49" s="130"/>
    </row>
    <row r="50" spans="2:8" ht="19.5" customHeight="1">
      <c r="B50" s="126">
        <v>48</v>
      </c>
      <c r="C50" s="126"/>
      <c r="D50" s="127"/>
      <c r="E50" s="127"/>
      <c r="F50" s="126">
        <f>+'bod.interni'!D55+'bod.interni'!E55+'bod.interni'!F55+'bod.interni'!G55+'bod.interni'!H55+'bod.interni'!I55+'bod.interni'!J55+'bod.interni'!K55+'bod.interni'!L55+'bod.interni'!M55+'bod.interni'!N55+'bod.interni'!O55+'bod.interni'!P55+'bod.interni'!Q55+'bod.interni'!R55+'bod.interni'!S55+'bod.interni'!T55+'bod.interni'!U55+'bod.interni'!V55</f>
        <v>13</v>
      </c>
      <c r="G50" s="128">
        <f>+'bod.eksterni'!D54+'bod.eksterni'!E54+'bod.eksterni'!F54+'bod.eksterni'!G54+'bod.eksterni'!H54+'bod.eksterni'!I54+'bod.eksterni'!J54+'bod.eksterni'!K54+'bod.eksterni'!L54+'bod.eksterni'!M54+'bod.eksterni'!N54</f>
        <v>18</v>
      </c>
      <c r="H50" s="130"/>
    </row>
    <row r="51" spans="2:8" ht="19.5" customHeight="1">
      <c r="B51" s="126">
        <v>49</v>
      </c>
      <c r="C51" s="126"/>
      <c r="D51" s="127"/>
      <c r="E51" s="127"/>
      <c r="F51" s="126">
        <f>+'bod.interni'!D56+'bod.interni'!E56+'bod.interni'!F56+'bod.interni'!G56+'bod.interni'!H56+'bod.interni'!I56+'bod.interni'!J56+'bod.interni'!K56+'bod.interni'!L56+'bod.interni'!M56+'bod.interni'!N56+'bod.interni'!O56+'bod.interni'!P56+'bod.interni'!Q56+'bod.interni'!R56+'bod.interni'!S56+'bod.interni'!T56+'bod.interni'!U56+'bod.interni'!V56</f>
        <v>8</v>
      </c>
      <c r="G51" s="128">
        <f>+'bod.eksterni'!D55+'bod.eksterni'!E55+'bod.eksterni'!F55+'bod.eksterni'!G55+'bod.eksterni'!H55+'bod.eksterni'!I55+'bod.eksterni'!J55+'bod.eksterni'!K55+'bod.eksterni'!L55+'bod.eksterni'!M55+'bod.eksterni'!N55</f>
        <v>23</v>
      </c>
      <c r="H51" s="130"/>
    </row>
    <row r="52" spans="2:8" ht="19.5" customHeight="1">
      <c r="B52" s="126">
        <v>50</v>
      </c>
      <c r="C52" s="126"/>
      <c r="D52" s="127"/>
      <c r="E52" s="127"/>
      <c r="F52" s="126">
        <f>+'bod.interni'!D57+'bod.interni'!E57+'bod.interni'!F57+'bod.interni'!G57+'bod.interni'!H57+'bod.interni'!I57+'bod.interni'!J57+'bod.interni'!K57+'bod.interni'!L57+'bod.interni'!M57+'bod.interni'!N57+'bod.interni'!O57+'bod.interni'!P57+'bod.interni'!Q57+'bod.interni'!R57+'bod.interni'!S57+'bod.interni'!T57+'bod.interni'!U57+'bod.interni'!V57</f>
        <v>6</v>
      </c>
      <c r="G52" s="128">
        <f>+'bod.eksterni'!D56+'bod.eksterni'!E56+'bod.eksterni'!F56+'bod.eksterni'!G56+'bod.eksterni'!H56+'bod.eksterni'!I56+'bod.eksterni'!J56+'bod.eksterni'!K56+'bod.eksterni'!L56+'bod.eksterni'!M56+'bod.eksterni'!N56</f>
        <v>26</v>
      </c>
      <c r="H52" s="130"/>
    </row>
    <row r="53" spans="2:8" ht="19.5" customHeight="1">
      <c r="B53" s="126">
        <v>51</v>
      </c>
      <c r="C53" s="126"/>
      <c r="D53" s="127"/>
      <c r="E53" s="127"/>
      <c r="F53" s="126">
        <f>+'bod.interni'!D58+'bod.interni'!E58+'bod.interni'!F58+'bod.interni'!G58+'bod.interni'!H58+'bod.interni'!I58+'bod.interni'!J58+'bod.interni'!K58+'bod.interni'!L58+'bod.interni'!M58+'bod.interni'!N58+'bod.interni'!O58+'bod.interni'!P58+'bod.interni'!Q58+'bod.interni'!R58+'bod.interni'!S58+'bod.interni'!T58+'bod.interni'!U58+'bod.interni'!V58</f>
        <v>15</v>
      </c>
      <c r="G53" s="128">
        <f>+'bod.eksterni'!D57+'bod.eksterni'!E57+'bod.eksterni'!F57+'bod.eksterni'!G57+'bod.eksterni'!H57+'bod.eksterni'!I57+'bod.eksterni'!J57+'bod.eksterni'!K57+'bod.eksterni'!L57+'bod.eksterni'!M57+'bod.eksterni'!N57</f>
        <v>16</v>
      </c>
      <c r="H53" s="130"/>
    </row>
    <row r="54" spans="2:8" ht="19.5" customHeight="1">
      <c r="B54" s="126">
        <v>52</v>
      </c>
      <c r="C54" s="126"/>
      <c r="D54" s="127"/>
      <c r="E54" s="127"/>
      <c r="F54" s="126">
        <f>+'bod.interni'!D59+'bod.interni'!E59+'bod.interni'!F59+'bod.interni'!G59+'bod.interni'!H59+'bod.interni'!I59+'bod.interni'!J59+'bod.interni'!K59+'bod.interni'!L59+'bod.interni'!M59+'bod.interni'!N59+'bod.interni'!O59+'bod.interni'!P59+'bod.interni'!Q59+'bod.interni'!R59+'bod.interni'!S59+'bod.interni'!T59+'bod.interni'!U59+'bod.interni'!V59</f>
        <v>3</v>
      </c>
      <c r="G54" s="128">
        <f>+'bod.eksterni'!D58+'bod.eksterni'!E58+'bod.eksterni'!F58+'bod.eksterni'!G58+'bod.eksterni'!H58+'bod.eksterni'!I58+'bod.eksterni'!J58+'bod.eksterni'!K58+'bod.eksterni'!L58+'bod.eksterni'!M58+'bod.eksterni'!N58</f>
        <v>0</v>
      </c>
      <c r="H54" s="130"/>
    </row>
    <row r="55" spans="2:8" ht="19.5" customHeight="1">
      <c r="B55" s="126">
        <v>53</v>
      </c>
      <c r="C55" s="126"/>
      <c r="D55" s="130"/>
      <c r="E55" s="130"/>
      <c r="F55" s="126">
        <f>+'bod.interni'!D60+'bod.interni'!E60+'bod.interni'!F60+'bod.interni'!G60+'bod.interni'!H60+'bod.interni'!I60+'bod.interni'!J60+'bod.interni'!K60+'bod.interni'!L60+'bod.interni'!M60+'bod.interni'!N60+'bod.interni'!O60+'bod.interni'!P60+'bod.interni'!Q60+'bod.interni'!R60+'bod.interni'!S60+'bod.interni'!T60+'bod.interni'!U60+'bod.interni'!V60</f>
        <v>15</v>
      </c>
      <c r="G55" s="128">
        <f>+'bod.eksterni'!D59+'bod.eksterni'!E59+'bod.eksterni'!F59+'bod.eksterni'!G59+'bod.eksterni'!H59+'bod.eksterni'!I59+'bod.eksterni'!J59+'bod.eksterni'!K59+'bod.eksterni'!L59+'bod.eksterni'!M59+'bod.eksterni'!N59</f>
        <v>9</v>
      </c>
      <c r="H55" s="130"/>
    </row>
    <row r="56" spans="2:8" ht="19.5" customHeight="1">
      <c r="B56" s="126">
        <v>54</v>
      </c>
      <c r="C56" s="126"/>
      <c r="D56" s="130"/>
      <c r="E56" s="130"/>
      <c r="F56" s="126">
        <f>+'bod.interni'!D61+'bod.interni'!E61+'bod.interni'!F61+'bod.interni'!G61+'bod.interni'!H61+'bod.interni'!I61+'bod.interni'!J61+'bod.interni'!K61+'bod.interni'!L61+'bod.interni'!M61+'bod.interni'!N61+'bod.interni'!O61+'bod.interni'!P61+'bod.interni'!Q61+'bod.interni'!R61+'bod.interni'!S61+'bod.interni'!T61+'bod.interni'!U61+'bod.interni'!V61</f>
        <v>13</v>
      </c>
      <c r="G56" s="128">
        <f>+'bod.eksterni'!D60+'bod.eksterni'!E60+'bod.eksterni'!F60+'bod.eksterni'!G60+'bod.eksterni'!H60+'bod.eksterni'!I60+'bod.eksterni'!J60+'bod.eksterni'!K60+'bod.eksterni'!L60+'bod.eksterni'!M60+'bod.eksterni'!N60</f>
        <v>27</v>
      </c>
      <c r="H56" s="130"/>
    </row>
    <row r="57" spans="2:8" ht="19.5" customHeight="1">
      <c r="B57" s="126">
        <v>55</v>
      </c>
      <c r="C57" s="126"/>
      <c r="D57" s="127"/>
      <c r="E57" s="127"/>
      <c r="F57" s="126">
        <f>+'bod.interni'!D62+'bod.interni'!E62+'bod.interni'!F62+'bod.interni'!G62+'bod.interni'!H62+'bod.interni'!I62+'bod.interni'!J62+'bod.interni'!K62+'bod.interni'!L62+'bod.interni'!M62+'bod.interni'!N62+'bod.interni'!O62+'bod.interni'!P62+'bod.interni'!Q62+'bod.interni'!R62+'bod.interni'!S62+'bod.interni'!T62+'bod.interni'!U62+'bod.interni'!V62</f>
        <v>14</v>
      </c>
      <c r="G57" s="128">
        <f>+'bod.eksterni'!D61+'bod.eksterni'!E61+'bod.eksterni'!F61+'bod.eksterni'!G61+'bod.eksterni'!H61+'bod.eksterni'!I61+'bod.eksterni'!J61+'bod.eksterni'!K61+'bod.eksterni'!L61+'bod.eksterni'!M61+'bod.eksterni'!N61</f>
        <v>37</v>
      </c>
      <c r="H57" s="130"/>
    </row>
    <row r="58" spans="2:8" ht="19.5" customHeight="1">
      <c r="B58" s="126">
        <v>56</v>
      </c>
      <c r="C58" s="126"/>
      <c r="D58" s="127"/>
      <c r="E58" s="127"/>
      <c r="F58" s="126">
        <f>+'bod.interni'!D63+'bod.interni'!E63+'bod.interni'!F63+'bod.interni'!G63+'bod.interni'!H63+'bod.interni'!I63+'bod.interni'!J63+'bod.interni'!K63+'bod.interni'!L63+'bod.interni'!M63+'bod.interni'!N63+'bod.interni'!O63+'bod.interni'!P63+'bod.interni'!Q63+'bod.interni'!R63+'bod.interni'!S63+'bod.interni'!T63+'bod.interni'!U63+'bod.interni'!V63</f>
        <v>15</v>
      </c>
      <c r="G58" s="128">
        <f>+'bod.eksterni'!D62+'bod.eksterni'!E62+'bod.eksterni'!F62+'bod.eksterni'!G62+'bod.eksterni'!H62+'bod.eksterni'!I62+'bod.eksterni'!J62+'bod.eksterni'!K62+'bod.eksterni'!L62+'bod.eksterni'!M62+'bod.eksterni'!N62</f>
        <v>15</v>
      </c>
      <c r="H58" s="130"/>
    </row>
    <row r="59" spans="2:8" ht="19.5" customHeight="1">
      <c r="B59" s="126">
        <v>57</v>
      </c>
      <c r="C59" s="126"/>
      <c r="D59" s="127"/>
      <c r="E59" s="127"/>
      <c r="F59" s="126">
        <f>+'bod.interni'!D64+'bod.interni'!E64+'bod.interni'!F64+'bod.interni'!G64+'bod.interni'!H64+'bod.interni'!I64+'bod.interni'!J64+'bod.interni'!K64+'bod.interni'!L64+'bod.interni'!M64+'bod.interni'!N64+'bod.interni'!O64+'bod.interni'!P64+'bod.interni'!Q64+'bod.interni'!R64+'bod.interni'!S64+'bod.interni'!T64+'bod.interni'!U64+'bod.interni'!V64</f>
        <v>4</v>
      </c>
      <c r="G59" s="128">
        <f>+'bod.eksterni'!D63+'bod.eksterni'!E63+'bod.eksterni'!F63+'bod.eksterni'!G63+'bod.eksterni'!H63+'bod.eksterni'!I63+'bod.eksterni'!J63+'bod.eksterni'!K63+'bod.eksterni'!L63+'bod.eksterni'!M63+'bod.eksterni'!N63</f>
        <v>20</v>
      </c>
      <c r="H59" s="130"/>
    </row>
    <row r="60" spans="2:8" ht="19.5" customHeight="1">
      <c r="B60" s="126">
        <v>58</v>
      </c>
      <c r="C60" s="126"/>
      <c r="D60" s="127"/>
      <c r="E60" s="127"/>
      <c r="F60" s="126">
        <f>+'bod.interni'!D65+'bod.interni'!E65+'bod.interni'!F65+'bod.interni'!G65+'bod.interni'!H65+'bod.interni'!I65+'bod.interni'!J65+'bod.interni'!K65+'bod.interni'!L65+'bod.interni'!M65+'bod.interni'!N65+'bod.interni'!O65+'bod.interni'!P65+'bod.interni'!Q65+'bod.interni'!R65+'bod.interni'!S65+'bod.interni'!T65+'bod.interni'!U65+'bod.interni'!V65</f>
        <v>6</v>
      </c>
      <c r="G60" s="128">
        <f>+'bod.eksterni'!D64+'bod.eksterni'!E64+'bod.eksterni'!F64+'bod.eksterni'!G64+'bod.eksterni'!H64+'bod.eksterni'!I64+'bod.eksterni'!J64+'bod.eksterni'!K64+'bod.eksterni'!L64+'bod.eksterni'!M64+'bod.eksterni'!N64</f>
        <v>17</v>
      </c>
      <c r="H60" s="130"/>
    </row>
    <row r="61" spans="2:8" ht="19.5" customHeight="1">
      <c r="B61" s="126">
        <v>59</v>
      </c>
      <c r="C61" s="126"/>
      <c r="D61" s="127"/>
      <c r="E61" s="127"/>
      <c r="F61" s="126">
        <f>+'bod.interni'!D66+'bod.interni'!E66+'bod.interni'!F66+'bod.interni'!G66+'bod.interni'!H66+'bod.interni'!I66+'bod.interni'!J66+'bod.interni'!K66+'bod.interni'!L66+'bod.interni'!M66+'bod.interni'!N66+'bod.interni'!O66+'bod.interni'!P66+'bod.interni'!Q66+'bod.interni'!R66+'bod.interni'!S66+'bod.interni'!T66+'bod.interni'!U66+'bod.interni'!V66</f>
        <v>5</v>
      </c>
      <c r="G61" s="128">
        <f>+'bod.eksterni'!D65+'bod.eksterni'!E65+'bod.eksterni'!F65+'bod.eksterni'!G65+'bod.eksterni'!H65+'bod.eksterni'!I65+'bod.eksterni'!J65+'bod.eksterni'!K65+'bod.eksterni'!L65+'bod.eksterni'!M65+'bod.eksterni'!N65</f>
        <v>35</v>
      </c>
      <c r="H61" s="130"/>
    </row>
    <row r="62" spans="2:8" ht="19.5" customHeight="1">
      <c r="B62" s="126">
        <v>60</v>
      </c>
      <c r="C62" s="126"/>
      <c r="D62" s="127"/>
      <c r="E62" s="127"/>
      <c r="F62" s="126">
        <f>+'bod.interni'!D67+'bod.interni'!E67+'bod.interni'!F67+'bod.interni'!G67+'bod.interni'!H67+'bod.interni'!I67+'bod.interni'!J67+'bod.interni'!K67+'bod.interni'!L67+'bod.interni'!M67+'bod.interni'!N67+'bod.interni'!O67+'bod.interni'!P67+'bod.interni'!Q67+'bod.interni'!R67+'bod.interni'!S67+'bod.interni'!T67+'bod.interni'!U67+'bod.interni'!V67</f>
        <v>7</v>
      </c>
      <c r="G62" s="128">
        <f>+'bod.eksterni'!D66+'bod.eksterni'!E66+'bod.eksterni'!F66+'bod.eksterni'!G66+'bod.eksterni'!H66+'bod.eksterni'!I66+'bod.eksterni'!J66+'bod.eksterni'!K66+'bod.eksterni'!L66+'bod.eksterni'!M66+'bod.eksterni'!N66</f>
        <v>20</v>
      </c>
      <c r="H62" s="130"/>
    </row>
    <row r="63" spans="2:8" ht="19.5" customHeight="1">
      <c r="B63" s="126">
        <v>61</v>
      </c>
      <c r="C63" s="126"/>
      <c r="D63" s="130"/>
      <c r="E63" s="130"/>
      <c r="F63" s="126">
        <f>+'bod.interni'!D68+'bod.interni'!E68+'bod.interni'!F68+'bod.interni'!G68+'bod.interni'!H68+'bod.interni'!I68+'bod.interni'!J68+'bod.interni'!K68+'bod.interni'!L68+'bod.interni'!M68+'bod.interni'!N68+'bod.interni'!O68+'bod.interni'!P68+'bod.interni'!Q68+'bod.interni'!R68+'bod.interni'!S68+'bod.interni'!T68+'bod.interni'!U68+'bod.interni'!V68</f>
        <v>6</v>
      </c>
      <c r="G63" s="128">
        <f>+'bod.eksterni'!D67+'bod.eksterni'!E67+'bod.eksterni'!F67+'bod.eksterni'!G67+'bod.eksterni'!H67+'bod.eksterni'!I67+'bod.eksterni'!J67+'bod.eksterni'!K67+'bod.eksterni'!L67+'bod.eksterni'!M67+'bod.eksterni'!N67</f>
        <v>0</v>
      </c>
      <c r="H63" s="130"/>
    </row>
    <row r="64" spans="2:8" ht="19.5" customHeight="1">
      <c r="B64" s="126">
        <v>62</v>
      </c>
      <c r="C64" s="126"/>
      <c r="D64" s="130"/>
      <c r="E64" s="127"/>
      <c r="F64" s="126">
        <f>+'bod.interni'!D69+'bod.interni'!E69+'bod.interni'!F69+'bod.interni'!G69+'bod.interni'!H69+'bod.interni'!I69+'bod.interni'!J69+'bod.interni'!K69+'bod.interni'!L69+'bod.interni'!M69+'bod.interni'!N69+'bod.interni'!O69+'bod.interni'!P69+'bod.interni'!Q69+'bod.interni'!R69+'bod.interni'!S69+'bod.interni'!T69+'bod.interni'!U69+'bod.interni'!V69</f>
        <v>13</v>
      </c>
      <c r="G64" s="128">
        <f>+'bod.eksterni'!D68+'bod.eksterni'!E68+'bod.eksterni'!F68+'bod.eksterni'!G68+'bod.eksterni'!H68+'bod.eksterni'!I68+'bod.eksterni'!J68+'bod.eksterni'!K68+'bod.eksterni'!L68+'bod.eksterni'!M68+'bod.eksterni'!N68</f>
        <v>15</v>
      </c>
      <c r="H64" s="130"/>
    </row>
    <row r="65" spans="2:8" ht="19.5" customHeight="1">
      <c r="B65" s="126">
        <v>63</v>
      </c>
      <c r="C65" s="126"/>
      <c r="D65" s="130"/>
      <c r="E65" s="127"/>
      <c r="F65" s="126">
        <f>+'bod.interni'!D70+'bod.interni'!E70+'bod.interni'!F70+'bod.interni'!G70+'bod.interni'!H70+'bod.interni'!I70+'bod.interni'!J70+'bod.interni'!K70+'bod.interni'!L70+'bod.interni'!M70+'bod.interni'!N70+'bod.interni'!O70+'bod.interni'!P70+'bod.interni'!Q70+'bod.interni'!R70+'bod.interni'!S70+'bod.interni'!T70+'bod.interni'!U70+'bod.interni'!V70</f>
        <v>15</v>
      </c>
      <c r="G65" s="128">
        <f>+'bod.eksterni'!D69+'bod.eksterni'!E69+'bod.eksterni'!F69+'bod.eksterni'!G69+'bod.eksterni'!H69+'bod.eksterni'!I69+'bod.eksterni'!J69+'bod.eksterni'!K69+'bod.eksterni'!L69+'bod.eksterni'!M69+'bod.eksterni'!N69</f>
        <v>21</v>
      </c>
      <c r="H65" s="130"/>
    </row>
    <row r="66" spans="2:8" ht="19.5" customHeight="1">
      <c r="B66" s="126">
        <v>64</v>
      </c>
      <c r="C66" s="126"/>
      <c r="D66" s="127"/>
      <c r="E66" s="127"/>
      <c r="F66" s="126">
        <f>+'bod.interni'!D71+'bod.interni'!E71+'bod.interni'!F71+'bod.interni'!G71+'bod.interni'!H71+'bod.interni'!I71+'bod.interni'!J71+'bod.interni'!K71+'bod.interni'!L71+'bod.interni'!M71+'bod.interni'!N71+'bod.interni'!O71+'bod.interni'!P71+'bod.interni'!Q71+'bod.interni'!R71+'bod.interni'!S71+'bod.interni'!T71+'bod.interni'!U71+'bod.interni'!V71</f>
        <v>8</v>
      </c>
      <c r="G66" s="128">
        <f>+'bod.eksterni'!D70+'bod.eksterni'!E70+'bod.eksterni'!F70+'bod.eksterni'!G70+'bod.eksterni'!H70+'bod.eksterni'!I70+'bod.eksterni'!J70+'bod.eksterni'!K70+'bod.eksterni'!L70+'bod.eksterni'!M70+'bod.eksterni'!N70</f>
        <v>28</v>
      </c>
      <c r="H66" s="130"/>
    </row>
    <row r="67" spans="2:8" ht="19.5" customHeight="1">
      <c r="B67" s="126">
        <v>65</v>
      </c>
      <c r="C67" s="126"/>
      <c r="D67" s="127"/>
      <c r="E67" s="127"/>
      <c r="F67" s="126">
        <f>+'bod.interni'!D72+'bod.interni'!E72+'bod.interni'!F72+'bod.interni'!G72+'bod.interni'!H72+'bod.interni'!I72+'bod.interni'!J72+'bod.interni'!K72+'bod.interni'!L72+'bod.interni'!M72+'bod.interni'!N72+'bod.interni'!O72+'bod.interni'!P72+'bod.interni'!Q72+'bod.interni'!R72+'bod.interni'!S72+'bod.interni'!T72+'bod.interni'!U72+'bod.interni'!V72</f>
        <v>15</v>
      </c>
      <c r="G67" s="128">
        <f>+'bod.eksterni'!D71+'bod.eksterni'!E71+'bod.eksterni'!F71+'bod.eksterni'!G71+'bod.eksterni'!H71+'bod.eksterni'!I71+'bod.eksterni'!J71+'bod.eksterni'!K71+'bod.eksterni'!L71+'bod.eksterni'!M71+'bod.eksterni'!N71</f>
        <v>21</v>
      </c>
      <c r="H67" s="130"/>
    </row>
    <row r="68" spans="2:8" ht="19.5" customHeight="1">
      <c r="B68" s="126">
        <v>66</v>
      </c>
      <c r="C68" s="126"/>
      <c r="D68" s="127"/>
      <c r="E68" s="127"/>
      <c r="F68" s="126">
        <f>+'bod.interni'!D73+'bod.interni'!E73+'bod.interni'!F73+'bod.interni'!G73+'bod.interni'!H73+'bod.interni'!I73+'bod.interni'!J73+'bod.interni'!K73+'bod.interni'!L73+'bod.interni'!M73+'bod.interni'!N73+'bod.interni'!O73+'bod.interni'!P73+'bod.interni'!Q73+'bod.interni'!R73+'bod.interni'!S73+'bod.interni'!T73+'bod.interni'!U73+'bod.interni'!V73</f>
        <v>15</v>
      </c>
      <c r="G68" s="128">
        <f>+'bod.eksterni'!D72+'bod.eksterni'!E72+'bod.eksterni'!F72+'bod.eksterni'!G72+'bod.eksterni'!H72+'bod.eksterni'!I72+'bod.eksterni'!J72+'bod.eksterni'!K72+'bod.eksterni'!L72+'bod.eksterni'!M72+'bod.eksterni'!N72</f>
        <v>27</v>
      </c>
      <c r="H68" s="130"/>
    </row>
    <row r="69" spans="2:8" ht="19.5" customHeight="1">
      <c r="B69" s="126">
        <v>67</v>
      </c>
      <c r="C69" s="126"/>
      <c r="D69" s="127"/>
      <c r="E69" s="127"/>
      <c r="F69" s="126">
        <v>0</v>
      </c>
      <c r="G69" s="128">
        <v>0</v>
      </c>
      <c r="H69" s="130"/>
    </row>
    <row r="70" spans="2:8" ht="19.5" customHeight="1">
      <c r="B70" s="126">
        <v>68</v>
      </c>
      <c r="C70" s="126"/>
      <c r="D70" s="127"/>
      <c r="E70" s="127"/>
      <c r="F70" s="126">
        <f>+'bod.interni'!D75+'bod.interni'!E75+'bod.interni'!F75+'bod.interni'!G75+'bod.interni'!H75+'bod.interni'!I75+'bod.interni'!J75+'bod.interni'!K75+'bod.interni'!L75+'bod.interni'!M75+'bod.interni'!N75+'bod.interni'!O75+'bod.interni'!P75+'bod.interni'!Q75+'bod.interni'!R75+'bod.interni'!S75+'bod.interni'!T75+'bod.interni'!U75+'bod.interni'!V75</f>
        <v>7</v>
      </c>
      <c r="G70" s="128">
        <f>+'bod.eksterni'!D74+'bod.eksterni'!E74+'bod.eksterni'!F74+'bod.eksterni'!G74+'bod.eksterni'!H74+'bod.eksterni'!I74+'bod.eksterni'!J74+'bod.eksterni'!K74+'bod.eksterni'!L74+'bod.eksterni'!M74+'bod.eksterni'!N74</f>
        <v>0</v>
      </c>
      <c r="H70" s="130"/>
    </row>
    <row r="71" spans="2:8" ht="19.5" customHeight="1">
      <c r="B71" s="126">
        <v>69</v>
      </c>
      <c r="C71" s="126"/>
      <c r="D71" s="127"/>
      <c r="E71" s="127"/>
      <c r="F71" s="126">
        <f>+'bod.interni'!D76+'bod.interni'!E76+'bod.interni'!F76+'bod.interni'!G76+'bod.interni'!H76+'bod.interni'!I76+'bod.interni'!J76+'bod.interni'!K76+'bod.interni'!L76+'bod.interni'!M76+'bod.interni'!N76+'bod.interni'!O76+'bod.interni'!P76+'bod.interni'!Q76+'bod.interni'!R76+'bod.interni'!S76+'bod.interni'!T76+'bod.interni'!U76+'bod.interni'!V76</f>
        <v>14</v>
      </c>
      <c r="G71" s="128">
        <f>+'bod.eksterni'!D75+'bod.eksterni'!E75+'bod.eksterni'!F75+'bod.eksterni'!G75+'bod.eksterni'!H75+'bod.eksterni'!I75+'bod.eksterni'!J75+'bod.eksterni'!K75+'bod.eksterni'!L75+'bod.eksterni'!M75+'bod.eksterni'!N75</f>
        <v>18</v>
      </c>
      <c r="H71" s="130"/>
    </row>
    <row r="72" spans="2:8" ht="19.5" customHeight="1">
      <c r="B72" s="126">
        <v>70</v>
      </c>
      <c r="C72" s="126"/>
      <c r="D72" s="127"/>
      <c r="E72" s="127"/>
      <c r="F72" s="126">
        <f>+'bod.interni'!D77+'bod.interni'!E77+'bod.interni'!F77+'bod.interni'!G77+'bod.interni'!H77+'bod.interni'!I77+'bod.interni'!J77+'bod.interni'!K77+'bod.interni'!L77+'bod.interni'!M77+'bod.interni'!N77+'bod.interni'!O77+'bod.interni'!P77+'bod.interni'!Q77+'bod.interni'!R77+'bod.interni'!S77+'bod.interni'!T77+'bod.interni'!U77+'bod.interni'!V77</f>
        <v>8</v>
      </c>
      <c r="G72" s="128"/>
      <c r="H72" s="130"/>
    </row>
    <row r="73" spans="2:8" ht="19.5" customHeight="1">
      <c r="B73" s="126">
        <v>71</v>
      </c>
      <c r="C73" s="126"/>
      <c r="D73" s="127"/>
      <c r="E73" s="127"/>
      <c r="F73" s="126">
        <f>+'bod.interni'!D78+'bod.interni'!E78+'bod.interni'!F78+'bod.interni'!G78+'bod.interni'!H78+'bod.interni'!I78+'bod.interni'!J78+'bod.interni'!K78+'bod.interni'!L78+'bod.interni'!M78+'bod.interni'!N78+'bod.interni'!O78+'bod.interni'!P78+'bod.interni'!Q78+'bod.interni'!R78+'bod.interni'!S78+'bod.interni'!T78+'bod.interni'!U78+'bod.interni'!V78</f>
        <v>13</v>
      </c>
      <c r="G73" s="128">
        <f>+'bod.eksterni'!D77+'bod.eksterni'!E77+'bod.eksterni'!F77+'bod.eksterni'!G77+'bod.eksterni'!H77+'bod.eksterni'!I77+'bod.eksterni'!J77+'bod.eksterni'!K77+'bod.eksterni'!L77+'bod.eksterni'!M77+'bod.eksterni'!N77</f>
        <v>22</v>
      </c>
      <c r="H73" s="130"/>
    </row>
    <row r="74" spans="2:8" ht="19.5" customHeight="1">
      <c r="B74" s="126">
        <v>72</v>
      </c>
      <c r="C74" s="126"/>
      <c r="D74" s="127"/>
      <c r="E74" s="127"/>
      <c r="F74" s="126">
        <f>+'bod.interni'!D79+'bod.interni'!E79+'bod.interni'!F79+'bod.interni'!G79+'bod.interni'!H79+'bod.interni'!I79+'bod.interni'!J79+'bod.interni'!K79+'bod.interni'!L79+'bod.interni'!M79+'bod.interni'!N79+'bod.interni'!O79+'bod.interni'!P79+'bod.interni'!Q79+'bod.interni'!R79+'bod.interni'!S79+'bod.interni'!T79+'bod.interni'!U79+'bod.interni'!V79</f>
        <v>7</v>
      </c>
      <c r="G74" s="128">
        <f>+'bod.eksterni'!D78+'bod.eksterni'!E78+'bod.eksterni'!F78+'bod.eksterni'!G78+'bod.eksterni'!H78+'bod.eksterni'!I78+'bod.eksterni'!J78+'bod.eksterni'!K78+'bod.eksterni'!L78+'bod.eksterni'!M78+'bod.eksterni'!N78</f>
        <v>17</v>
      </c>
      <c r="H74" s="130"/>
    </row>
    <row r="75" spans="2:8" ht="19.5" customHeight="1">
      <c r="B75" s="126">
        <v>73</v>
      </c>
      <c r="C75" s="126"/>
      <c r="D75" s="127"/>
      <c r="E75" s="127"/>
      <c r="F75" s="173" t="s">
        <v>278</v>
      </c>
      <c r="G75" s="174"/>
      <c r="H75" s="130"/>
    </row>
    <row r="76" spans="2:8" ht="19.5" customHeight="1">
      <c r="B76" s="126">
        <v>74</v>
      </c>
      <c r="C76" s="126"/>
      <c r="D76" s="127"/>
      <c r="E76" s="127"/>
      <c r="F76" s="126">
        <f>+'bod.interni'!D81+'bod.interni'!E81+'bod.interni'!F81+'bod.interni'!G81+'bod.interni'!H81+'bod.interni'!I81+'bod.interni'!J81+'bod.interni'!K81+'bod.interni'!L81+'bod.interni'!M81+'bod.interni'!N81+'bod.interni'!O81+'bod.interni'!P81+'bod.interni'!Q81+'bod.interni'!R81+'bod.interni'!S81+'bod.interni'!T81+'bod.interni'!U81+'bod.interni'!V81</f>
        <v>4</v>
      </c>
      <c r="G76" s="128">
        <f>+'bod.eksterni'!D80+'bod.eksterni'!E80+'bod.eksterni'!F80+'bod.eksterni'!G80+'bod.eksterni'!H80+'bod.eksterni'!I80+'bod.eksterni'!J80+'bod.eksterni'!K80+'bod.eksterni'!L80+'bod.eksterni'!M80+'bod.eksterni'!N80</f>
        <v>19</v>
      </c>
      <c r="H76" s="130"/>
    </row>
    <row r="77" spans="2:8" ht="19.5" customHeight="1">
      <c r="B77" s="126">
        <v>75</v>
      </c>
      <c r="C77" s="126"/>
      <c r="D77" s="127"/>
      <c r="E77" s="127"/>
      <c r="F77" s="173" t="s">
        <v>277</v>
      </c>
      <c r="G77" s="174"/>
      <c r="H77" s="130"/>
    </row>
    <row r="78" spans="2:8" ht="19.5" customHeight="1">
      <c r="B78" s="126">
        <v>76</v>
      </c>
      <c r="C78" s="126"/>
      <c r="D78" s="127"/>
      <c r="E78" s="127"/>
      <c r="F78" s="126">
        <f>+'bod.interni'!D83+'bod.interni'!E83+'bod.interni'!F83+'bod.interni'!G83+'bod.interni'!H83+'bod.interni'!I83+'bod.interni'!J83+'bod.interni'!K83+'bod.interni'!L83+'bod.interni'!M83+'bod.interni'!N83+'bod.interni'!O83+'bod.interni'!P83+'bod.interni'!Q83+'bod.interni'!R83+'bod.interni'!S83+'bod.interni'!T83+'bod.interni'!U83+'bod.interni'!V83</f>
        <v>15</v>
      </c>
      <c r="G78" s="128">
        <f>+'bod.eksterni'!D82+'bod.eksterni'!E82+'bod.eksterni'!F82+'bod.eksterni'!G82+'bod.eksterni'!H82+'bod.eksterni'!I82+'bod.eksterni'!J82+'bod.eksterni'!K82+'bod.eksterni'!L82+'bod.eksterni'!M82+'bod.eksterni'!N82</f>
        <v>26</v>
      </c>
      <c r="H78" s="130"/>
    </row>
    <row r="79" spans="2:8" ht="19.5" customHeight="1">
      <c r="B79" s="126">
        <v>77</v>
      </c>
      <c r="C79" s="134"/>
      <c r="D79" s="135"/>
      <c r="E79" s="135"/>
      <c r="F79" s="126">
        <f>+'bod.interni'!D84+'bod.interni'!E84+'bod.interni'!F84+'bod.interni'!G84+'bod.interni'!H84+'bod.interni'!I84+'bod.interni'!J84+'bod.interni'!K84+'bod.interni'!L84+'bod.interni'!M84+'bod.interni'!N84+'bod.interni'!O84+'bod.interni'!P84+'bod.interni'!Q84+'bod.interni'!R84+'bod.interni'!S84+'bod.interni'!T84+'bod.interni'!U84+'bod.interni'!V84</f>
        <v>11</v>
      </c>
      <c r="G79" s="128">
        <f>+'bod.eksterni'!D83+'bod.eksterni'!E83+'bod.eksterni'!F83+'bod.eksterni'!G83+'bod.eksterni'!H83+'bod.eksterni'!I83+'bod.eksterni'!J83+'bod.eksterni'!K83+'bod.eksterni'!L83+'bod.eksterni'!M83+'bod.eksterni'!N83</f>
        <v>42</v>
      </c>
      <c r="H79" s="130"/>
    </row>
    <row r="80" spans="2:8" ht="19.5" customHeight="1">
      <c r="B80" s="126">
        <v>78</v>
      </c>
      <c r="C80" s="134"/>
      <c r="D80" s="135"/>
      <c r="E80" s="135"/>
      <c r="F80" s="126">
        <f>+'bod.interni'!D85+'bod.interni'!E85+'bod.interni'!F85+'bod.interni'!G85+'bod.interni'!H85+'bod.interni'!I85+'bod.interni'!J85+'bod.interni'!K85+'bod.interni'!L85+'bod.interni'!M85+'bod.interni'!N85+'bod.interni'!O85+'bod.interni'!P85+'bod.interni'!Q85+'bod.interni'!R85+'bod.interni'!S85+'bod.interni'!T85+'bod.interni'!U85+'bod.interni'!V85</f>
        <v>17</v>
      </c>
      <c r="G80" s="128">
        <f>+'bod.eksterni'!D84+'bod.eksterni'!E84+'bod.eksterni'!F84+'bod.eksterni'!G84+'bod.eksterni'!H84+'bod.eksterni'!I84+'bod.eksterni'!J84+'bod.eksterni'!K84+'bod.eksterni'!L84+'bod.eksterni'!M84+'bod.eksterni'!N84</f>
        <v>18</v>
      </c>
      <c r="H80" s="130"/>
    </row>
    <row r="81" spans="2:8" ht="19.5" customHeight="1">
      <c r="B81" s="126">
        <v>79</v>
      </c>
      <c r="C81" s="126"/>
      <c r="D81" s="132"/>
      <c r="E81" s="132"/>
      <c r="F81" s="126">
        <f>+'bod.interni'!D86+'bod.interni'!E86+'bod.interni'!F86+'bod.interni'!G86+'bod.interni'!H86+'bod.interni'!I86+'bod.interni'!J86+'bod.interni'!K86+'bod.interni'!L86+'bod.interni'!M86+'bod.interni'!N86+'bod.interni'!O86+'bod.interni'!P86+'bod.interni'!Q86+'bod.interni'!R86+'bod.interni'!S86+'bod.interni'!T86+'bod.interni'!U86+'bod.interni'!V86</f>
        <v>13</v>
      </c>
      <c r="G81" s="128">
        <f>+'bod.eksterni'!D85+'bod.eksterni'!E85+'bod.eksterni'!F85+'bod.eksterni'!G85+'bod.eksterni'!H85+'bod.eksterni'!I85+'bod.eksterni'!J85+'bod.eksterni'!K85+'bod.eksterni'!L85+'bod.eksterni'!M85+'bod.eksterni'!N85</f>
        <v>21</v>
      </c>
      <c r="H81" s="130"/>
    </row>
    <row r="82" spans="2:8" ht="19.5" customHeight="1">
      <c r="B82" s="126">
        <v>80</v>
      </c>
      <c r="C82" s="126"/>
      <c r="D82" s="132"/>
      <c r="E82" s="132"/>
      <c r="F82" s="126">
        <f>+'bod.interni'!D87+'bod.interni'!E87+'bod.interni'!F87+'bod.interni'!G87+'bod.interni'!H87+'bod.interni'!I87+'bod.interni'!J87+'bod.interni'!K87+'bod.interni'!L87+'bod.interni'!M87+'bod.interni'!N87+'bod.interni'!O87+'bod.interni'!P87+'bod.interni'!Q87+'bod.interni'!R87+'bod.interni'!S87+'bod.interni'!T87+'bod.interni'!U87+'bod.interni'!V87</f>
        <v>17</v>
      </c>
      <c r="G82" s="128">
        <f>+'bod.eksterni'!D86+'bod.eksterni'!E86+'bod.eksterni'!F86+'bod.eksterni'!G86+'bod.eksterni'!H86+'bod.eksterni'!I86+'bod.eksterni'!J86+'bod.eksterni'!K86+'bod.eksterni'!L86+'bod.eksterni'!M86+'bod.eksterni'!N86</f>
        <v>21</v>
      </c>
      <c r="H82" s="130"/>
    </row>
    <row r="83" spans="2:8" ht="19.5" customHeight="1">
      <c r="B83" s="126">
        <v>81</v>
      </c>
      <c r="C83" s="126"/>
      <c r="D83" s="127"/>
      <c r="E83" s="127"/>
      <c r="F83" s="126">
        <f>+'bod.interni'!D88+'bod.interni'!E88+'bod.interni'!F88+'bod.interni'!G88+'bod.interni'!H88+'bod.interni'!I88+'bod.interni'!J88+'bod.interni'!K88+'bod.interni'!L88+'bod.interni'!M88+'bod.interni'!N88+'bod.interni'!O88+'bod.interni'!P88+'bod.interni'!Q88+'bod.interni'!R88+'bod.interni'!S88+'bod.interni'!T88+'bod.interni'!U88+'bod.interni'!V88</f>
        <v>9</v>
      </c>
      <c r="G83" s="128">
        <f>+'bod.eksterni'!D87+'bod.eksterni'!E87+'bod.eksterni'!F87+'bod.eksterni'!G87+'bod.eksterni'!H87+'bod.eksterni'!I87+'bod.eksterni'!J87+'bod.eksterni'!K87+'bod.eksterni'!L87+'bod.eksterni'!M87+'bod.eksterni'!N87</f>
        <v>35</v>
      </c>
      <c r="H83" s="130"/>
    </row>
    <row r="84" spans="2:8" ht="19.5" customHeight="1">
      <c r="B84" s="126">
        <v>82</v>
      </c>
      <c r="C84" s="126"/>
      <c r="D84" s="127"/>
      <c r="E84" s="127"/>
      <c r="F84" s="126">
        <f>+'bod.interni'!D89+'bod.interni'!E89+'bod.interni'!F89+'bod.interni'!G89+'bod.interni'!H89+'bod.interni'!I89+'bod.interni'!J89+'bod.interni'!K89+'bod.interni'!L89+'bod.interni'!M89+'bod.interni'!N89+'bod.interni'!O89+'bod.interni'!P89+'bod.interni'!Q89+'bod.interni'!R89+'bod.interni'!S89+'bod.interni'!T89+'bod.interni'!U89+'bod.interni'!V89</f>
        <v>10</v>
      </c>
      <c r="G84" s="128">
        <f>+'bod.eksterni'!D88+'bod.eksterni'!E88+'bod.eksterni'!F88+'bod.eksterni'!G88+'bod.eksterni'!H88+'bod.eksterni'!I88+'bod.eksterni'!J88+'bod.eksterni'!K88+'bod.eksterni'!L88+'bod.eksterni'!M88+'bod.eksterni'!N88</f>
        <v>18</v>
      </c>
      <c r="H84" s="130"/>
    </row>
    <row r="85" spans="2:8" ht="19.5" customHeight="1">
      <c r="B85" s="126">
        <v>83</v>
      </c>
      <c r="C85" s="126"/>
      <c r="D85" s="130"/>
      <c r="E85" s="130"/>
      <c r="F85" s="126">
        <f>+'bod.interni'!D90+'bod.interni'!E90+'bod.interni'!F90+'bod.interni'!G90+'bod.interni'!H90+'bod.interni'!I90+'bod.interni'!J90+'bod.interni'!K90+'bod.interni'!L90+'bod.interni'!M90+'bod.interni'!N90+'bod.interni'!O90+'bod.interni'!P90+'bod.interni'!Q90+'bod.interni'!R90+'bod.interni'!S90+'bod.interni'!T90+'bod.interni'!U90+'bod.interni'!V90</f>
        <v>12</v>
      </c>
      <c r="G85" s="128">
        <f>+'bod.eksterni'!D89+'bod.eksterni'!E89+'bod.eksterni'!F89+'bod.eksterni'!G89+'bod.eksterni'!H89+'bod.eksterni'!I89+'bod.eksterni'!J89+'bod.eksterni'!K89+'bod.eksterni'!L89+'bod.eksterni'!M89+'bod.eksterni'!N89</f>
        <v>22</v>
      </c>
      <c r="H85" s="130"/>
    </row>
    <row r="86" spans="2:8" ht="19.5" customHeight="1">
      <c r="B86" s="126">
        <v>84</v>
      </c>
      <c r="C86" s="126"/>
      <c r="D86" s="127"/>
      <c r="E86" s="127"/>
      <c r="F86" s="126">
        <f>+'bod.interni'!D91+'bod.interni'!E91+'bod.interni'!F91+'bod.interni'!G91+'bod.interni'!H91+'bod.interni'!I91+'bod.interni'!J91+'bod.interni'!K91+'bod.interni'!L91+'bod.interni'!M91+'bod.interni'!N91+'bod.interni'!O91+'bod.interni'!P91+'bod.interni'!Q91+'bod.interni'!R91+'bod.interni'!S91+'bod.interni'!T91+'bod.interni'!U91+'bod.interni'!V91</f>
        <v>9</v>
      </c>
      <c r="G86" s="128">
        <f>+'bod.eksterni'!D90+'bod.eksterni'!E90+'bod.eksterni'!F90+'bod.eksterni'!G90+'bod.eksterni'!H90+'bod.eksterni'!I90+'bod.eksterni'!J90+'bod.eksterni'!K90+'bod.eksterni'!L90+'bod.eksterni'!M90+'bod.eksterni'!N90</f>
        <v>11</v>
      </c>
      <c r="H86" s="130"/>
    </row>
    <row r="87" spans="2:8" ht="19.5" customHeight="1">
      <c r="B87" s="126">
        <v>85</v>
      </c>
      <c r="C87" s="126"/>
      <c r="D87" s="127"/>
      <c r="E87" s="127"/>
      <c r="F87" s="126">
        <f>+'bod.interni'!D92+'bod.interni'!E92+'bod.interni'!F92+'bod.interni'!G92+'bod.interni'!H92+'bod.interni'!I92+'bod.interni'!J92+'bod.interni'!K92+'bod.interni'!L92+'bod.interni'!M92+'bod.interni'!N92+'bod.interni'!O92+'bod.interni'!P92+'bod.interni'!Q92+'bod.interni'!R92+'bod.interni'!S92+'bod.interni'!T92+'bod.interni'!U92+'bod.interni'!V92</f>
        <v>9</v>
      </c>
      <c r="G87" s="128">
        <f>+'bod.eksterni'!D91+'bod.eksterni'!E91+'bod.eksterni'!F91+'bod.eksterni'!G91+'bod.eksterni'!H91+'bod.eksterni'!I91+'bod.eksterni'!J91+'bod.eksterni'!K91+'bod.eksterni'!L91+'bod.eksterni'!M91+'bod.eksterni'!N91</f>
        <v>24</v>
      </c>
      <c r="H87" s="130"/>
    </row>
    <row r="88" spans="2:8" ht="19.5" customHeight="1">
      <c r="B88" s="126">
        <v>86</v>
      </c>
      <c r="C88" s="126"/>
      <c r="D88" s="127"/>
      <c r="E88" s="127"/>
      <c r="F88" s="173" t="s">
        <v>278</v>
      </c>
      <c r="G88" s="174"/>
      <c r="H88" s="130"/>
    </row>
    <row r="89" spans="2:8" ht="19.5" customHeight="1">
      <c r="B89" s="126">
        <v>87</v>
      </c>
      <c r="C89" s="126"/>
      <c r="D89" s="127"/>
      <c r="E89" s="127"/>
      <c r="F89" s="126">
        <f>+'bod.interni'!D94+'bod.interni'!E94+'bod.interni'!F94+'bod.interni'!G94+'bod.interni'!H94+'bod.interni'!I94+'bod.interni'!J94+'bod.interni'!K94+'bod.interni'!L94+'bod.interni'!M94+'bod.interni'!N94+'bod.interni'!O94+'bod.interni'!P94+'bod.interni'!Q94+'bod.interni'!R94+'bod.interni'!S94+'bod.interni'!T94+'bod.interni'!U94+'bod.interni'!V94</f>
        <v>9</v>
      </c>
      <c r="G89" s="128">
        <f>+'bod.eksterni'!D93+'bod.eksterni'!E93+'bod.eksterni'!F93+'bod.eksterni'!G93+'bod.eksterni'!H93+'bod.eksterni'!I93+'bod.eksterni'!J93+'bod.eksterni'!K93+'bod.eksterni'!L93+'bod.eksterni'!M93+'bod.eksterni'!N93</f>
        <v>18</v>
      </c>
      <c r="H89" s="130"/>
    </row>
    <row r="90" spans="2:8" ht="19.5" customHeight="1">
      <c r="B90" s="126">
        <v>88</v>
      </c>
      <c r="C90" s="126"/>
      <c r="D90" s="127"/>
      <c r="E90" s="127"/>
      <c r="F90" s="126">
        <f>+'bod.interni'!D95+'bod.interni'!E95+'bod.interni'!F95+'bod.interni'!G95+'bod.interni'!H95+'bod.interni'!I95+'bod.interni'!J95+'bod.interni'!K95+'bod.interni'!L95+'bod.interni'!M95+'bod.interni'!N95+'bod.interni'!O95+'bod.interni'!P95+'bod.interni'!Q95+'bod.interni'!R95+'bod.interni'!S95+'bod.interni'!T95+'bod.interni'!U95+'bod.interni'!V95</f>
        <v>10</v>
      </c>
      <c r="G90" s="128">
        <f>+'bod.eksterni'!D94+'bod.eksterni'!E94+'bod.eksterni'!F94+'bod.eksterni'!G94+'bod.eksterni'!H94+'bod.eksterni'!I94+'bod.eksterni'!J94+'bod.eksterni'!K94+'bod.eksterni'!L94+'bod.eksterni'!M94+'bod.eksterni'!N94</f>
        <v>18</v>
      </c>
      <c r="H90" s="130"/>
    </row>
    <row r="91" spans="2:8" ht="19.5" customHeight="1">
      <c r="B91" s="126">
        <v>89</v>
      </c>
      <c r="C91" s="126"/>
      <c r="D91" s="127"/>
      <c r="E91" s="127"/>
      <c r="F91" s="126">
        <f>+'bod.interni'!D96+'bod.interni'!E96+'bod.interni'!F96+'bod.interni'!G96+'bod.interni'!H96+'bod.interni'!I96+'bod.interni'!J96+'bod.interni'!K96+'bod.interni'!L96+'bod.interni'!M96+'bod.interni'!N96+'bod.interni'!O96+'bod.interni'!P96+'bod.interni'!Q96+'bod.interni'!R96+'bod.interni'!S96+'bod.interni'!T96+'bod.interni'!U96+'bod.interni'!V96</f>
        <v>13</v>
      </c>
      <c r="G91" s="128">
        <f>+'bod.eksterni'!D95+'bod.eksterni'!E95+'bod.eksterni'!F95+'bod.eksterni'!G95+'bod.eksterni'!H95+'bod.eksterni'!I95+'bod.eksterni'!J95+'bod.eksterni'!K95+'bod.eksterni'!L95+'bod.eksterni'!M95+'bod.eksterni'!N95</f>
        <v>26</v>
      </c>
      <c r="H91" s="130"/>
    </row>
    <row r="92" spans="2:8" ht="19.5" customHeight="1">
      <c r="B92" s="126">
        <v>90</v>
      </c>
      <c r="C92" s="126"/>
      <c r="D92" s="127"/>
      <c r="E92" s="127"/>
      <c r="F92" s="126">
        <f>+'bod.interni'!D97+'bod.interni'!E97+'bod.interni'!F97+'bod.interni'!G97+'bod.interni'!H97+'bod.interni'!I97+'bod.interni'!J97+'bod.interni'!K97+'bod.interni'!L97+'bod.interni'!M97+'bod.interni'!N97+'bod.interni'!O97+'bod.interni'!P97+'bod.interni'!Q97+'bod.interni'!R97+'bod.interni'!S97+'bod.interni'!T97+'bod.interni'!U97+'bod.interni'!V97</f>
        <v>13</v>
      </c>
      <c r="G92" s="128">
        <f>+'bod.eksterni'!D96+'bod.eksterni'!E96+'bod.eksterni'!F96+'bod.eksterni'!G96+'bod.eksterni'!H96+'bod.eksterni'!I96+'bod.eksterni'!J96+'bod.eksterni'!K96+'bod.eksterni'!L96+'bod.eksterni'!M96+'bod.eksterni'!N96</f>
        <v>22</v>
      </c>
      <c r="H92" s="130"/>
    </row>
    <row r="93" spans="2:8" ht="19.5" customHeight="1">
      <c r="B93" s="126">
        <v>91</v>
      </c>
      <c r="C93" s="126"/>
      <c r="D93" s="127"/>
      <c r="E93" s="127"/>
      <c r="F93" s="126">
        <f>+'bod.interni'!D98+'bod.interni'!E98+'bod.interni'!F98+'bod.interni'!G98+'bod.interni'!H98+'bod.interni'!I98+'bod.interni'!J98+'bod.interni'!K98+'bod.interni'!L98+'bod.interni'!M98+'bod.interni'!N98+'bod.interni'!O98+'bod.interni'!P98+'bod.interni'!Q98+'bod.interni'!R98+'bod.interni'!S98+'bod.interni'!T98+'bod.interni'!U98+'bod.interni'!V98</f>
        <v>3</v>
      </c>
      <c r="G93" s="128">
        <f>+'bod.eksterni'!D97+'bod.eksterni'!E97+'bod.eksterni'!F97+'bod.eksterni'!G97+'bod.eksterni'!H97+'bod.eksterni'!I97+'bod.eksterni'!J97+'bod.eksterni'!K97+'bod.eksterni'!L97+'bod.eksterni'!M97+'bod.eksterni'!N97</f>
        <v>27</v>
      </c>
      <c r="H93" s="130"/>
    </row>
    <row r="94" spans="2:8" ht="19.5" customHeight="1">
      <c r="B94" s="126">
        <v>92</v>
      </c>
      <c r="C94" s="126"/>
      <c r="D94" s="127"/>
      <c r="E94" s="127"/>
      <c r="F94" s="126">
        <f>+'bod.interni'!D99+'bod.interni'!E99+'bod.interni'!F99+'bod.interni'!G99+'bod.interni'!H99+'bod.interni'!I99+'bod.interni'!J99+'bod.interni'!K99+'bod.interni'!L99+'bod.interni'!M99+'bod.interni'!N99+'bod.interni'!O99+'bod.interni'!P99+'bod.interni'!Q99+'bod.interni'!R99+'bod.interni'!S99+'bod.interni'!T99+'bod.interni'!U99+'bod.interni'!V99</f>
        <v>17</v>
      </c>
      <c r="G94" s="128">
        <f>+'bod.eksterni'!D99+'bod.eksterni'!E99+'bod.eksterni'!F99+'bod.eksterni'!G99+'bod.eksterni'!H99+'bod.eksterni'!I99+'bod.eksterni'!J99+'bod.eksterni'!K99+'bod.eksterni'!L99+'bod.eksterni'!M99+'bod.eksterni'!N99</f>
        <v>20</v>
      </c>
      <c r="H94" s="130"/>
    </row>
    <row r="95" spans="2:8" ht="19.5" customHeight="1">
      <c r="B95" s="126">
        <v>93</v>
      </c>
      <c r="C95" s="126"/>
      <c r="D95" s="127"/>
      <c r="E95" s="127"/>
      <c r="F95" s="126">
        <f>+'bod.interni'!D100+'bod.interni'!E100+'bod.interni'!F100+'bod.interni'!G100+'bod.interni'!H100+'bod.interni'!I100+'bod.interni'!J100+'bod.interni'!K100+'bod.interni'!L100+'bod.interni'!M100+'bod.interni'!N100+'bod.interni'!O100+'bod.interni'!P100+'bod.interni'!Q100+'bod.interni'!R100+'bod.interni'!S100+'bod.interni'!T100+'bod.interni'!U100+'bod.interni'!V100</f>
        <v>8</v>
      </c>
      <c r="G95" s="128">
        <f>+'bod.eksterni'!D100+'bod.eksterni'!E100+'bod.eksterni'!F100+'bod.eksterni'!G100+'bod.eksterni'!H100+'bod.eksterni'!I100+'bod.eksterni'!J100+'bod.eksterni'!K100+'bod.eksterni'!L100+'bod.eksterni'!M100+'bod.eksterni'!N100</f>
        <v>25</v>
      </c>
      <c r="H95" s="130"/>
    </row>
    <row r="96" spans="2:8" ht="19.5" customHeight="1">
      <c r="B96" s="126">
        <v>94</v>
      </c>
      <c r="C96" s="126"/>
      <c r="D96" s="127"/>
      <c r="E96" s="127"/>
      <c r="F96" s="126">
        <f>+'bod.interni'!D101+'bod.interni'!E101+'bod.interni'!F101+'bod.interni'!G101+'bod.interni'!H101+'bod.interni'!I101+'bod.interni'!J101+'bod.interni'!K101+'bod.interni'!L101+'bod.interni'!M101+'bod.interni'!N101+'bod.interni'!O101+'bod.interni'!P101+'bod.interni'!Q101+'bod.interni'!R101+'bod.interni'!S101+'bod.interni'!T101+'bod.interni'!U101+'bod.interni'!V101</f>
        <v>4</v>
      </c>
      <c r="G96" s="128">
        <f>+'bod.eksterni'!D101+'bod.eksterni'!E101+'bod.eksterni'!F101+'bod.eksterni'!G101+'bod.eksterni'!H101+'bod.eksterni'!I101+'bod.eksterni'!J101+'bod.eksterni'!K101+'bod.eksterni'!L101+'bod.eksterni'!M101+'bod.eksterni'!N101</f>
        <v>35</v>
      </c>
      <c r="H96" s="130"/>
    </row>
    <row r="97" spans="2:8" ht="19.5" customHeight="1">
      <c r="B97" s="126">
        <v>95</v>
      </c>
      <c r="C97" s="126"/>
      <c r="D97" s="127"/>
      <c r="E97" s="127"/>
      <c r="F97" s="126">
        <f>+'bod.interni'!D102+'bod.interni'!E102+'bod.interni'!F102+'bod.interni'!G102+'bod.interni'!H102+'bod.interni'!I102+'bod.interni'!J102+'bod.interni'!K102+'bod.interni'!L102+'bod.interni'!M102+'bod.interni'!N102+'bod.interni'!O102+'bod.interni'!P102+'bod.interni'!Q102+'bod.interni'!R102+'bod.interni'!S102+'bod.interni'!T102+'bod.interni'!U102+'bod.interni'!V102</f>
        <v>13</v>
      </c>
      <c r="G97" s="128">
        <f>+'bod.eksterni'!D102+'bod.eksterni'!E102+'bod.eksterni'!F102+'bod.eksterni'!G102+'bod.eksterni'!H102+'bod.eksterni'!I102+'bod.eksterni'!J102+'bod.eksterni'!K102+'bod.eksterni'!L102+'bod.eksterni'!M102+'bod.eksterni'!N102</f>
        <v>37</v>
      </c>
      <c r="H97" s="130"/>
    </row>
    <row r="98" spans="2:8" ht="19.5" customHeight="1">
      <c r="B98" s="126">
        <v>96</v>
      </c>
      <c r="C98" s="126"/>
      <c r="D98" s="127"/>
      <c r="E98" s="127"/>
      <c r="F98" s="126">
        <f>+'bod.interni'!D103+'bod.interni'!E103+'bod.interni'!F103+'bod.interni'!G103+'bod.interni'!H103+'bod.interni'!I103+'bod.interni'!J103+'bod.interni'!K103+'bod.interni'!L103+'bod.interni'!M103+'bod.interni'!N103+'bod.interni'!O103+'bod.interni'!P103+'bod.interni'!Q103+'bod.interni'!R103+'bod.interni'!S103+'bod.interni'!T103+'bod.interni'!U103+'bod.interni'!V103</f>
        <v>4</v>
      </c>
      <c r="G98" s="128">
        <f>+'bod.eksterni'!D103+'bod.eksterni'!E103+'bod.eksterni'!F103+'bod.eksterni'!G103+'bod.eksterni'!H103+'bod.eksterni'!I103+'bod.eksterni'!J103+'bod.eksterni'!K103+'bod.eksterni'!L103+'bod.eksterni'!M103+'bod.eksterni'!N103</f>
        <v>20</v>
      </c>
      <c r="H98" s="130"/>
    </row>
    <row r="99" spans="2:8" ht="19.5" customHeight="1">
      <c r="B99" s="126">
        <v>97</v>
      </c>
      <c r="C99" s="126"/>
      <c r="D99" s="127"/>
      <c r="E99" s="127"/>
      <c r="F99" s="126">
        <f>+'bod.interni'!D104+'bod.interni'!E104+'bod.interni'!F104+'bod.interni'!G104+'bod.interni'!H104+'bod.interni'!I104+'bod.interni'!J104+'bod.interni'!K104+'bod.interni'!L104+'bod.interni'!M104+'bod.interni'!N104+'bod.interni'!O104+'bod.interni'!P104+'bod.interni'!Q104+'bod.interni'!R104+'bod.interni'!S104+'bod.interni'!T104+'bod.interni'!U104+'bod.interni'!V104</f>
        <v>14</v>
      </c>
      <c r="G99" s="128">
        <f>+'bod.eksterni'!D104+'bod.eksterni'!E104+'bod.eksterni'!F104+'bod.eksterni'!G104+'bod.eksterni'!H104+'bod.eksterni'!I104+'bod.eksterni'!J104+'bod.eksterni'!K104+'bod.eksterni'!L104+'bod.eksterni'!M104+'bod.eksterni'!N104</f>
        <v>18</v>
      </c>
      <c r="H99" s="130"/>
    </row>
    <row r="100" spans="2:8" ht="19.5" customHeight="1">
      <c r="B100" s="126">
        <v>98</v>
      </c>
      <c r="C100" s="126"/>
      <c r="D100" s="127"/>
      <c r="E100" s="127"/>
      <c r="F100" s="126">
        <f>+'bod.interni'!D105+'bod.interni'!E105+'bod.interni'!F105+'bod.interni'!G105+'bod.interni'!H105+'bod.interni'!I105+'bod.interni'!J105+'bod.interni'!K105+'bod.interni'!L105+'bod.interni'!M105+'bod.interni'!N105+'bod.interni'!O105+'bod.interni'!P105+'bod.interni'!Q105+'bod.interni'!R105+'bod.interni'!S105+'bod.interni'!T105+'bod.interni'!U105+'bod.interni'!V105</f>
        <v>15</v>
      </c>
      <c r="G100" s="128">
        <f>+'bod.eksterni'!D105+'bod.eksterni'!E105+'bod.eksterni'!F105+'bod.eksterni'!G105+'bod.eksterni'!H105+'bod.eksterni'!I105+'bod.eksterni'!J105+'bod.eksterni'!K105+'bod.eksterni'!L105+'bod.eksterni'!M105+'bod.eksterni'!N105</f>
        <v>22</v>
      </c>
      <c r="H100" s="130"/>
    </row>
    <row r="101" spans="2:8" ht="19.5" customHeight="1">
      <c r="B101" s="126">
        <v>99</v>
      </c>
      <c r="C101" s="126"/>
      <c r="D101" s="127"/>
      <c r="E101" s="127"/>
      <c r="F101" s="126">
        <f>+'bod.interni'!D106+'bod.interni'!E106+'bod.interni'!F106+'bod.interni'!G106+'bod.interni'!H106+'bod.interni'!I106+'bod.interni'!J106+'bod.interni'!K106+'bod.interni'!L106+'bod.interni'!M106+'bod.interni'!N106+'bod.interni'!O106+'bod.interni'!P106+'bod.interni'!Q106+'bod.interni'!R106+'bod.interni'!S106+'bod.interni'!T106+'bod.interni'!U106+'bod.interni'!V106</f>
        <v>12</v>
      </c>
      <c r="G101" s="128">
        <f>+'bod.eksterni'!D106+'bod.eksterni'!E106+'bod.eksterni'!F106+'bod.eksterni'!G106+'bod.eksterni'!H106+'bod.eksterni'!I106+'bod.eksterni'!J106+'bod.eksterni'!K106+'bod.eksterni'!L106+'bod.eksterni'!M106+'bod.eksterni'!N106</f>
        <v>19</v>
      </c>
      <c r="H101" s="130"/>
    </row>
    <row r="102" spans="2:8" ht="19.5" customHeight="1">
      <c r="B102" s="126">
        <v>100</v>
      </c>
      <c r="C102" s="126"/>
      <c r="D102" s="127"/>
      <c r="E102" s="127"/>
      <c r="F102" s="126">
        <f>+'bod.interni'!D107+'bod.interni'!E107+'bod.interni'!F107+'bod.interni'!G107+'bod.interni'!H107+'bod.interni'!I107+'bod.interni'!J107+'bod.interni'!K107+'bod.interni'!L107+'bod.interni'!M107+'bod.interni'!N107+'bod.interni'!O107+'bod.interni'!P107+'bod.interni'!Q107+'bod.interni'!R107+'bod.interni'!S107+'bod.interni'!T107+'bod.interni'!U107+'bod.interni'!V107</f>
        <v>3</v>
      </c>
      <c r="G102" s="128">
        <f>+'bod.eksterni'!D107+'bod.eksterni'!E107+'bod.eksterni'!F107+'bod.eksterni'!G107+'bod.eksterni'!H107+'bod.eksterni'!I107+'bod.eksterni'!J107+'bod.eksterni'!K107+'bod.eksterni'!L107+'bod.eksterni'!M107+'bod.eksterni'!N107</f>
        <v>33</v>
      </c>
      <c r="H102" s="130"/>
    </row>
    <row r="103" spans="2:8" ht="19.5" customHeight="1">
      <c r="B103" s="126">
        <v>101</v>
      </c>
      <c r="C103" s="126"/>
      <c r="D103" s="130"/>
      <c r="E103" s="130"/>
      <c r="F103" s="126">
        <f>+'bod.interni'!D108+'bod.interni'!E108+'bod.interni'!F108+'bod.interni'!G108+'bod.interni'!H108+'bod.interni'!I108+'bod.interni'!J108+'bod.interni'!K108+'bod.interni'!L108+'bod.interni'!M108+'bod.interni'!N108+'bod.interni'!O108+'bod.interni'!P108+'bod.interni'!Q108+'bod.interni'!R108+'bod.interni'!S108+'bod.interni'!T108+'bod.interni'!U108+'bod.interni'!V108</f>
        <v>17</v>
      </c>
      <c r="G103" s="128">
        <f>+'bod.eksterni'!D108+'bod.eksterni'!E108+'bod.eksterni'!F108+'bod.eksterni'!G108+'bod.eksterni'!H108+'bod.eksterni'!I108+'bod.eksterni'!J108+'bod.eksterni'!K108+'bod.eksterni'!L108+'bod.eksterni'!M108+'bod.eksterni'!N108</f>
        <v>18</v>
      </c>
      <c r="H103" s="130"/>
    </row>
    <row r="104" spans="2:8" ht="19.5" customHeight="1">
      <c r="B104" s="126">
        <v>102</v>
      </c>
      <c r="C104" s="126"/>
      <c r="D104" s="130"/>
      <c r="E104" s="130"/>
      <c r="F104" s="126">
        <f>+'bod.interni'!D109+'bod.interni'!E109+'bod.interni'!F109+'bod.interni'!G109+'bod.interni'!H109+'bod.interni'!I109+'bod.interni'!J109+'bod.interni'!K109+'bod.interni'!L109+'bod.interni'!M109+'bod.interni'!N109+'bod.interni'!O109+'bod.interni'!P109+'bod.interni'!Q109+'bod.interni'!R109+'bod.interni'!S109+'bod.interni'!T109+'bod.interni'!U109+'bod.interni'!V109</f>
        <v>6</v>
      </c>
      <c r="G104" s="128">
        <f>+'bod.eksterni'!D109+'bod.eksterni'!E109+'bod.eksterni'!F109+'bod.eksterni'!G109+'bod.eksterni'!H109+'bod.eksterni'!I109+'bod.eksterni'!J109+'bod.eksterni'!K109+'bod.eksterni'!L109+'bod.eksterni'!M109+'bod.eksterni'!N109</f>
        <v>27</v>
      </c>
      <c r="H104" s="130"/>
    </row>
    <row r="105" spans="2:8" ht="19.5" customHeight="1">
      <c r="B105" s="126">
        <v>103</v>
      </c>
      <c r="C105" s="126"/>
      <c r="D105" s="129"/>
      <c r="E105" s="129"/>
      <c r="F105" s="126">
        <f>+'bod.interni'!D110+'bod.interni'!E110+'bod.interni'!F110+'bod.interni'!G110+'bod.interni'!H110+'bod.interni'!I110+'bod.interni'!J110+'bod.interni'!K110+'bod.interni'!L110+'bod.interni'!M110+'bod.interni'!N110+'bod.interni'!O110+'bod.interni'!P110+'bod.interni'!Q110+'bod.interni'!R110+'bod.interni'!S110+'bod.interni'!T110+'bod.interni'!U110+'bod.interni'!V110</f>
        <v>13</v>
      </c>
      <c r="G105" s="128">
        <f>+'bod.eksterni'!D110+'bod.eksterni'!E110+'bod.eksterni'!F110+'bod.eksterni'!G110+'bod.eksterni'!H110+'bod.eksterni'!I110+'bod.eksterni'!J110+'bod.eksterni'!K110+'bod.eksterni'!L110+'bod.eksterni'!M110+'bod.eksterni'!N110</f>
        <v>23</v>
      </c>
      <c r="H105" s="130"/>
    </row>
    <row r="106" spans="2:8" ht="19.5" customHeight="1">
      <c r="B106" s="126">
        <v>104</v>
      </c>
      <c r="C106" s="126"/>
      <c r="D106" s="127"/>
      <c r="E106" s="127"/>
      <c r="F106" s="126">
        <f>+'bod.interni'!D111+'bod.interni'!E111+'bod.interni'!F111+'bod.interni'!G111+'bod.interni'!H111+'bod.interni'!I111+'bod.interni'!J111+'bod.interni'!K111+'bod.interni'!L111+'bod.interni'!M111+'bod.interni'!N111+'bod.interni'!O111+'bod.interni'!P111+'bod.interni'!Q111+'bod.interni'!R111+'bod.interni'!S111+'bod.interni'!T111+'bod.interni'!U111+'bod.interni'!V111</f>
        <v>6</v>
      </c>
      <c r="G106" s="128">
        <f>+'bod.eksterni'!D111+'bod.eksterni'!E111+'bod.eksterni'!F111+'bod.eksterni'!G111+'bod.eksterni'!H111+'bod.eksterni'!I111+'bod.eksterni'!J111+'bod.eksterni'!K111+'bod.eksterni'!L111+'bod.eksterni'!M111+'bod.eksterni'!N111</f>
        <v>26</v>
      </c>
      <c r="H106" s="130"/>
    </row>
    <row r="107" spans="2:8" ht="19.5" customHeight="1">
      <c r="B107" s="126">
        <v>105</v>
      </c>
      <c r="C107" s="126"/>
      <c r="D107" s="127"/>
      <c r="E107" s="127"/>
      <c r="F107" s="126">
        <f>+'bod.interni'!D112+'bod.interni'!E112+'bod.interni'!F112+'bod.interni'!G112+'bod.interni'!H112+'bod.interni'!I112+'bod.interni'!J112+'bod.interni'!K112+'bod.interni'!L112+'bod.interni'!M112+'bod.interni'!N112+'bod.interni'!O112+'bod.interni'!P112+'bod.interni'!Q112+'bod.interni'!R112+'bod.interni'!S112+'bod.interni'!T112+'bod.interni'!U112+'bod.interni'!V112</f>
        <v>15</v>
      </c>
      <c r="G107" s="128">
        <f>+'bod.eksterni'!D112+'bod.eksterni'!E112+'bod.eksterni'!F112+'bod.eksterni'!G112+'bod.eksterni'!H112+'bod.eksterni'!I112+'bod.eksterni'!J112+'bod.eksterni'!K112+'bod.eksterni'!L112+'bod.eksterni'!M112+'bod.eksterni'!N112</f>
        <v>22</v>
      </c>
      <c r="H107" s="130"/>
    </row>
    <row r="108" spans="2:8" ht="19.5" customHeight="1">
      <c r="B108" s="126">
        <v>106</v>
      </c>
      <c r="C108" s="126"/>
      <c r="D108" s="127"/>
      <c r="E108" s="127"/>
      <c r="F108" s="126">
        <f>+'bod.interni'!D113+'bod.interni'!E113+'bod.interni'!F113+'bod.interni'!G113+'bod.interni'!H113+'bod.interni'!I113+'bod.interni'!J113+'bod.interni'!K113+'bod.interni'!L113+'bod.interni'!M113+'bod.interni'!N113+'bod.interni'!O113+'bod.interni'!P113+'bod.interni'!Q113+'bod.interni'!R113+'bod.interni'!S113+'bod.interni'!T113+'bod.interni'!U113+'bod.interni'!V113</f>
        <v>3</v>
      </c>
      <c r="G108" s="128">
        <f>+'bod.eksterni'!D113+'bod.eksterni'!E113+'bod.eksterni'!F113+'bod.eksterni'!G113+'bod.eksterni'!H113+'bod.eksterni'!I113+'bod.eksterni'!J113+'bod.eksterni'!K113+'bod.eksterni'!L113+'bod.eksterni'!M113+'bod.eksterni'!N113</f>
        <v>19</v>
      </c>
      <c r="H108" s="130"/>
    </row>
    <row r="109" spans="2:8" s="136" customFormat="1" ht="19.5" customHeight="1">
      <c r="B109" s="126">
        <v>107</v>
      </c>
      <c r="C109" s="126"/>
      <c r="D109" s="127"/>
      <c r="E109" s="127"/>
      <c r="F109" s="126"/>
      <c r="G109" s="126"/>
      <c r="H109" s="130"/>
    </row>
    <row r="110" spans="2:8" ht="19.5" customHeight="1">
      <c r="B110" s="126">
        <v>108</v>
      </c>
      <c r="C110" s="126"/>
      <c r="D110" s="130"/>
      <c r="E110" s="130"/>
      <c r="F110" s="126"/>
      <c r="G110" s="126"/>
      <c r="H110" s="130"/>
    </row>
    <row r="111" spans="2:8" ht="19.5" customHeight="1">
      <c r="B111" s="126">
        <v>109</v>
      </c>
      <c r="C111" s="126"/>
      <c r="D111" s="130"/>
      <c r="E111" s="130"/>
      <c r="F111" s="126"/>
      <c r="G111" s="126"/>
      <c r="H111" s="130"/>
    </row>
    <row r="112" spans="2:8" ht="19.5" customHeight="1">
      <c r="B112" s="126">
        <v>110</v>
      </c>
      <c r="C112" s="126"/>
      <c r="D112" s="130"/>
      <c r="E112" s="130"/>
      <c r="F112" s="126"/>
      <c r="G112" s="126"/>
      <c r="H112" s="130"/>
    </row>
    <row r="113" spans="2:8" ht="19.5" customHeight="1">
      <c r="B113" s="126">
        <v>111</v>
      </c>
      <c r="C113" s="126"/>
      <c r="D113" s="130"/>
      <c r="E113" s="130"/>
      <c r="F113" s="126"/>
      <c r="G113" s="126"/>
      <c r="H113" s="130"/>
    </row>
    <row r="114" spans="2:8" ht="19.5" customHeight="1">
      <c r="B114" s="126">
        <v>112</v>
      </c>
      <c r="C114" s="126"/>
      <c r="D114" s="130"/>
      <c r="E114" s="130"/>
      <c r="F114" s="126"/>
      <c r="G114" s="126"/>
      <c r="H114" s="130"/>
    </row>
    <row r="115" spans="2:8" ht="19.5" customHeight="1">
      <c r="B115" s="126">
        <v>113</v>
      </c>
      <c r="C115" s="126"/>
      <c r="D115" s="130"/>
      <c r="E115" s="130"/>
      <c r="F115" s="126"/>
      <c r="G115" s="126"/>
      <c r="H115" s="130"/>
    </row>
    <row r="116" spans="2:8" ht="19.5" customHeight="1">
      <c r="B116" s="126">
        <v>114</v>
      </c>
      <c r="C116" s="126"/>
      <c r="D116" s="130"/>
      <c r="E116" s="130"/>
      <c r="F116" s="126"/>
      <c r="G116" s="126"/>
      <c r="H116" s="130"/>
    </row>
    <row r="117" spans="2:8" ht="19.5" customHeight="1">
      <c r="B117" s="126">
        <v>115</v>
      </c>
      <c r="C117" s="126"/>
      <c r="D117" s="130"/>
      <c r="E117" s="130"/>
      <c r="F117" s="126"/>
      <c r="G117" s="126"/>
      <c r="H117" s="130"/>
    </row>
    <row r="118" spans="2:8" ht="19.5" customHeight="1">
      <c r="B118" s="126">
        <v>116</v>
      </c>
      <c r="C118" s="126"/>
      <c r="D118" s="130"/>
      <c r="E118" s="130"/>
      <c r="F118" s="126">
        <f>+'bod.interni'!D188+'bod.interni'!E188+'bod.interni'!F188+'bod.interni'!G188+'bod.interni'!H188+'bod.interni'!I188+'bod.interni'!J188+'bod.interni'!K188+'bod.interni'!L188+'bod.interni'!M188+'bod.interni'!N188+'bod.interni'!O188+'bod.interni'!P188+'bod.interni'!Q188+'bod.interni'!R188+'bod.interni'!S188+'bod.interni'!T188+'bod.interni'!U188+'bod.interni'!V188</f>
        <v>0</v>
      </c>
      <c r="G118" s="128">
        <f>+'bod.eksterni'!D188+'bod.eksterni'!E188+'bod.eksterni'!F188+'bod.eksterni'!G188+'bod.eksterni'!H188+'bod.eksterni'!I188+'bod.eksterni'!J188+'bod.eksterni'!K188+'bod.eksterni'!L188+'bod.eksterni'!M188+'bod.eksterni'!N188</f>
        <v>0</v>
      </c>
      <c r="H118" s="130"/>
    </row>
    <row r="119" spans="2:8" ht="19.5" customHeight="1">
      <c r="B119" s="126">
        <v>117</v>
      </c>
      <c r="C119" s="126"/>
      <c r="D119" s="130"/>
      <c r="E119" s="130"/>
      <c r="F119" s="126">
        <f>+'bod.interni'!D189+'bod.interni'!E189+'bod.interni'!F189+'bod.interni'!G189+'bod.interni'!H189+'bod.interni'!I189+'bod.interni'!J189+'bod.interni'!K189+'bod.interni'!L189+'bod.interni'!M189+'bod.interni'!N189+'bod.interni'!O189+'bod.interni'!P189+'bod.interni'!Q189+'bod.interni'!R189+'bod.interni'!S189+'bod.interni'!T189+'bod.interni'!U189+'bod.interni'!V189</f>
        <v>0</v>
      </c>
      <c r="G119" s="128">
        <f>+'bod.eksterni'!D189+'bod.eksterni'!E189+'bod.eksterni'!F189+'bod.eksterni'!G189+'bod.eksterni'!H189+'bod.eksterni'!I189+'bod.eksterni'!J189+'bod.eksterni'!K189+'bod.eksterni'!L189+'bod.eksterni'!M189+'bod.eksterni'!N189</f>
        <v>0</v>
      </c>
      <c r="H119" s="130"/>
    </row>
    <row r="120" spans="2:8" ht="19.5" customHeight="1">
      <c r="B120" s="126">
        <v>118</v>
      </c>
      <c r="C120" s="126"/>
      <c r="D120" s="130"/>
      <c r="E120" s="130"/>
      <c r="F120" s="126">
        <f>+'bod.interni'!D190+'bod.interni'!E190+'bod.interni'!F190+'bod.interni'!G190+'bod.interni'!H190+'bod.interni'!I190+'bod.interni'!J190+'bod.interni'!K190+'bod.interni'!L190+'bod.interni'!M190+'bod.interni'!N190+'bod.interni'!O190+'bod.interni'!P190+'bod.interni'!Q190+'bod.interni'!R190+'bod.interni'!S190+'bod.interni'!T190+'bod.interni'!U190+'bod.interni'!V190</f>
        <v>0</v>
      </c>
      <c r="G120" s="128">
        <f>+'bod.eksterni'!D190+'bod.eksterni'!E190+'bod.eksterni'!F190+'bod.eksterni'!G190+'bod.eksterni'!H190+'bod.eksterni'!I190+'bod.eksterni'!J190+'bod.eksterni'!K190+'bod.eksterni'!L190+'bod.eksterni'!M190+'bod.eksterni'!N190</f>
        <v>0</v>
      </c>
      <c r="H120" s="130"/>
    </row>
  </sheetData>
  <sheetProtection/>
  <mergeCells count="10">
    <mergeCell ref="F77:G77"/>
    <mergeCell ref="F88:G88"/>
    <mergeCell ref="B1:G1"/>
    <mergeCell ref="F28:G28"/>
    <mergeCell ref="F20:G20"/>
    <mergeCell ref="F13:G13"/>
    <mergeCell ref="F11:G11"/>
    <mergeCell ref="F37:G37"/>
    <mergeCell ref="F47:G47"/>
    <mergeCell ref="F75:G75"/>
  </mergeCells>
  <printOptions/>
  <pageMargins left="0.7" right="0.7" top="0.3" bottom="0.3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sluzbenik6</dc:creator>
  <cp:keywords/>
  <dc:description/>
  <cp:lastModifiedBy>Neba</cp:lastModifiedBy>
  <cp:lastPrinted>2016-02-19T09:16:11Z</cp:lastPrinted>
  <dcterms:created xsi:type="dcterms:W3CDTF">2007-01-17T10:01:57Z</dcterms:created>
  <dcterms:modified xsi:type="dcterms:W3CDTF">2016-02-19T09:18:25Z</dcterms:modified>
  <cp:category/>
  <cp:version/>
  <cp:contentType/>
  <cp:contentStatus/>
</cp:coreProperties>
</file>